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10" activeTab="0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'Plan1'!$A$3:$P$122</definedName>
  </definedNames>
  <calcPr fullCalcOnLoad="1"/>
</workbook>
</file>

<file path=xl/sharedStrings.xml><?xml version="1.0" encoding="utf-8"?>
<sst xmlns="http://schemas.openxmlformats.org/spreadsheetml/2006/main" count="742" uniqueCount="318">
  <si>
    <t>CONTROLE DE ATAS DE REGISTRO DE PREÇO - CES/UFCG 2019</t>
  </si>
  <si>
    <t>Data atual</t>
  </si>
  <si>
    <t>N.º da Ata</t>
  </si>
  <si>
    <t>N.º da Licitação</t>
  </si>
  <si>
    <t>Processo</t>
  </si>
  <si>
    <t>Objeto</t>
  </si>
  <si>
    <t>Solicitante</t>
  </si>
  <si>
    <t>N.º do Contrato</t>
  </si>
  <si>
    <t>Fornecedor</t>
  </si>
  <si>
    <t>N° do(s) Item(ns) no Processo Licitatório</t>
  </si>
  <si>
    <t>Assinatura</t>
  </si>
  <si>
    <t>Término</t>
  </si>
  <si>
    <t>Valor Total</t>
  </si>
  <si>
    <t>Convocação       (por Email)</t>
  </si>
  <si>
    <t>Assinada      (pela Empresa)</t>
  </si>
  <si>
    <t>Recebida           (no CES)</t>
  </si>
  <si>
    <t xml:space="preserve">Devolvida   (à Empresa) </t>
  </si>
  <si>
    <t>Data de Publicação no DOU</t>
  </si>
  <si>
    <t>Dias Restantes</t>
  </si>
  <si>
    <t>001/2019</t>
  </si>
  <si>
    <t>PE 08/2018</t>
  </si>
  <si>
    <t>23096.209914/2018-55</t>
  </si>
  <si>
    <t>Suprimentos de TI</t>
  </si>
  <si>
    <t>Diversos (Compras Compartilhadas)</t>
  </si>
  <si>
    <t>-</t>
  </si>
  <si>
    <t>FA Lima Informática - EPP</t>
  </si>
  <si>
    <t>CANCELADA</t>
  </si>
  <si>
    <t>002/2019</t>
  </si>
  <si>
    <t>EMBRAR - Equipamentos e Componentes LTDA</t>
  </si>
  <si>
    <t>OK</t>
  </si>
  <si>
    <t>003/2019</t>
  </si>
  <si>
    <t>Scorpion Informática EIRELI</t>
  </si>
  <si>
    <t>59, 64, 69</t>
  </si>
  <si>
    <t>004/2019</t>
  </si>
  <si>
    <t>Mape Comercialização e Representação LTDA</t>
  </si>
  <si>
    <t>27, 28, 52, 74, 75, 76</t>
  </si>
  <si>
    <t>005/2019</t>
  </si>
  <si>
    <t>Seginfo Comércio e Serviços Empresariais EIRELI</t>
  </si>
  <si>
    <t>11, 16, 18, 37, 56, 66</t>
  </si>
  <si>
    <t>006/2019</t>
  </si>
  <si>
    <t>H L P Comércio Eletro-Fonia LTDA</t>
  </si>
  <si>
    <t>007/2019</t>
  </si>
  <si>
    <t>Ecodial Distribuidora e Comércio de Materiais Elétricos</t>
  </si>
  <si>
    <t>47, 53, 67</t>
  </si>
  <si>
    <t>008/2019</t>
  </si>
  <si>
    <t>Trend Comercial - EIRELI</t>
  </si>
  <si>
    <t>46, 57</t>
  </si>
  <si>
    <t>009/2019</t>
  </si>
  <si>
    <t>G.I.S. Comercial Santana LTDA</t>
  </si>
  <si>
    <t>010/2019</t>
  </si>
  <si>
    <t>Ponto Supri EIRELI</t>
  </si>
  <si>
    <t>54, 55</t>
  </si>
  <si>
    <t>011/2019</t>
  </si>
  <si>
    <t>Luis Gustavo Soncini Equipamentos de Informática</t>
  </si>
  <si>
    <t>012/2019</t>
  </si>
  <si>
    <t>Amilton Guimaraes</t>
  </si>
  <si>
    <t>013/2019</t>
  </si>
  <si>
    <t xml:space="preserve"> A Ferragista Comércio de Máquinas e Ferramenta EIRELI</t>
  </si>
  <si>
    <t>3, 7, 36, 62, 73</t>
  </si>
  <si>
    <t>014/2019</t>
  </si>
  <si>
    <t>Formis Instrumentos de Medição LTDA</t>
  </si>
  <si>
    <t>015/2019</t>
  </si>
  <si>
    <t>Portela Logística e Construções EIRELI</t>
  </si>
  <si>
    <t>2, 29, 38, 40, 41, 65, 78</t>
  </si>
  <si>
    <t>016/2019</t>
  </si>
  <si>
    <t>PE 10/2019</t>
  </si>
  <si>
    <t>23096.0122847/2019-39</t>
  </si>
  <si>
    <t xml:space="preserve">Gêneros Alimentícios </t>
  </si>
  <si>
    <t>Restaurante Universitário (Jaqueline Dantas)</t>
  </si>
  <si>
    <t>05/2019</t>
  </si>
  <si>
    <t>Maria do Socorro Santos Basílio</t>
  </si>
  <si>
    <t>3, 6</t>
  </si>
  <si>
    <t>017/2019</t>
  </si>
  <si>
    <t>06/2019</t>
  </si>
  <si>
    <t>Maria de Fátima Silva Nascimento</t>
  </si>
  <si>
    <t>1, 2, 4, 5, 7</t>
  </si>
  <si>
    <t>018/2019</t>
  </si>
  <si>
    <t>PE 03/2019</t>
  </si>
  <si>
    <t>23096.001256/2019-36</t>
  </si>
  <si>
    <t>08/2019</t>
  </si>
  <si>
    <t>Maria de Socorro Santos Basílio</t>
  </si>
  <si>
    <t>Ok</t>
  </si>
  <si>
    <t>019/2019</t>
  </si>
  <si>
    <t>09/2019</t>
  </si>
  <si>
    <t>José Maciel da Costa Alves</t>
  </si>
  <si>
    <t>63, 64, 65, 66, 67</t>
  </si>
  <si>
    <t>020/2019</t>
  </si>
  <si>
    <t>10/2019</t>
  </si>
  <si>
    <t>Christianny Maroja</t>
  </si>
  <si>
    <t>16, 19, 20, 22, 25, 31, 33, 39, 45, 46, 49, 51, 56</t>
  </si>
  <si>
    <t>021/2019</t>
  </si>
  <si>
    <t>11/2019</t>
  </si>
  <si>
    <t>Frigorífico São Francisco LTDA</t>
  </si>
  <si>
    <t>3, 4, 7, 10, 12, 14, 81</t>
  </si>
  <si>
    <t>022/2019</t>
  </si>
  <si>
    <t>12/2019</t>
  </si>
  <si>
    <t>Wilton da Costa Santos</t>
  </si>
  <si>
    <t xml:space="preserve">2, 5, 13, 15,18, 21, 23, 26, 27, 34, 38, 41, 42, 43, 44, 48, 50, 62, 68, 71, 82  </t>
  </si>
  <si>
    <t>023/2019</t>
  </si>
  <si>
    <t>13/2019</t>
  </si>
  <si>
    <t>Wellington da Costa Santos</t>
  </si>
  <si>
    <t>17, 24, 35, 36, 37, 47, 60</t>
  </si>
  <si>
    <t>024/2019</t>
  </si>
  <si>
    <t>14/2019</t>
  </si>
  <si>
    <t>Walterly da Costa Santos</t>
  </si>
  <si>
    <t>9, 29, 30, 32, 52, 53, 54, 55, 61</t>
  </si>
  <si>
    <t>025/2019</t>
  </si>
  <si>
    <t>17/2019</t>
  </si>
  <si>
    <t>H Bonita Comércio EIRELI</t>
  </si>
  <si>
    <t>6, 8, 11</t>
  </si>
  <si>
    <t>026/2019</t>
  </si>
  <si>
    <t>15/2019</t>
  </si>
  <si>
    <t>LCMR Comércio de Papelaria LTDA</t>
  </si>
  <si>
    <t>1, 40, 57, 58, 59, 72, 77</t>
  </si>
  <si>
    <t>027/2019</t>
  </si>
  <si>
    <t>16/2019</t>
  </si>
  <si>
    <t>Pura Vida Alimentos e Produtos EIRELI</t>
  </si>
  <si>
    <t>028/2019</t>
  </si>
  <si>
    <t>PE 05/2019</t>
  </si>
  <si>
    <t>23096.005922/2019-13</t>
  </si>
  <si>
    <t>Água Mineral</t>
  </si>
  <si>
    <t>07/2019</t>
  </si>
  <si>
    <t>029/2019</t>
  </si>
  <si>
    <t>PE 09.2019</t>
  </si>
  <si>
    <t>23096.010464/2019-26</t>
  </si>
  <si>
    <t>Material de Consumo Laboratorial (vidrarias)</t>
  </si>
  <si>
    <t>Comitê Gestor de Laboratórios do CES         (Patrícia Almeida)</t>
  </si>
  <si>
    <t>Lusa Med LTDA</t>
  </si>
  <si>
    <t>24, 27, 48, 49</t>
  </si>
  <si>
    <t>030/2019</t>
  </si>
  <si>
    <t>Josiel Danilo da Silva</t>
  </si>
  <si>
    <t>9, 16, 43, 53</t>
  </si>
  <si>
    <t>031/2019</t>
  </si>
  <si>
    <t>Qualy Comercial Eireli</t>
  </si>
  <si>
    <t xml:space="preserve">3, 4, 10, 17, 18, 22, 23, 32, 35, 36, 37, 45, 46, 47, 56, 58, 59, 62, 63 </t>
  </si>
  <si>
    <t>032/2019</t>
  </si>
  <si>
    <t>Azlab Equipamentos e Suprimentos para Laboratórios e Hospitais EIRELI</t>
  </si>
  <si>
    <t>1, 2, 5, 6, 7, 8, 12, 13, 15, 40, 41, 44, 51, 52, 54, 55, 57, 60, 61</t>
  </si>
  <si>
    <t>033/2019</t>
  </si>
  <si>
    <t>IIlma Chaves Pereira 74191209604</t>
  </si>
  <si>
    <t>29, 30</t>
  </si>
  <si>
    <t>034/2019</t>
  </si>
  <si>
    <t>Per-lab Indústria e Comércio de Vidros para Labs LTDA</t>
  </si>
  <si>
    <t>19, 20, 21, 26, 28, 31, 42, 64</t>
  </si>
  <si>
    <t>035/2019</t>
  </si>
  <si>
    <t>PE 07/2019</t>
  </si>
  <si>
    <t>23096.007465/2019-93</t>
  </si>
  <si>
    <t>Utensílios Domésticos</t>
  </si>
  <si>
    <t>Restaurante Universitário (Jaqueline / Carlos)</t>
  </si>
  <si>
    <t>LPK LTDA</t>
  </si>
  <si>
    <t>2, 8, 19, 26, 30, 47, 48, 51</t>
  </si>
  <si>
    <t>036/2019</t>
  </si>
  <si>
    <t>Coluzzi Distribuidora de Produtos Alimentícios LTDA</t>
  </si>
  <si>
    <t>037/2019</t>
  </si>
  <si>
    <t>Fenix Brasil - Compra, Venda, Importação e Exportação EIRELI</t>
  </si>
  <si>
    <t>4, 61</t>
  </si>
  <si>
    <t>038/2019</t>
  </si>
  <si>
    <t>Casa Brasil Utilidades EIRELI</t>
  </si>
  <si>
    <t>6, 20, 56, 57</t>
  </si>
  <si>
    <t>039/2019</t>
  </si>
  <si>
    <t>Adonai Comércio de Máquinas e Equipamentos EIRELI</t>
  </si>
  <si>
    <t>40, 41, 54</t>
  </si>
  <si>
    <t>040/2019</t>
  </si>
  <si>
    <t>Comercial TXV Comércio e Serviço EIRELI</t>
  </si>
  <si>
    <t>38, 50</t>
  </si>
  <si>
    <t>041/2019</t>
  </si>
  <si>
    <t>Eficiente Comércio e Serviços EIRELI</t>
  </si>
  <si>
    <t xml:space="preserve">1, 3, 12, 13, 18, 28, 31, 32, 33, 36 </t>
  </si>
  <si>
    <t>042/2019</t>
  </si>
  <si>
    <t>Ômega Produtos e Serviços LTDA</t>
  </si>
  <si>
    <t>17, 37, 46, 49, 60</t>
  </si>
  <si>
    <t>043/2019</t>
  </si>
  <si>
    <t>Engeply Distribuidora e Serviços LTDA</t>
  </si>
  <si>
    <t>11, 45</t>
  </si>
  <si>
    <t>044/2019</t>
  </si>
  <si>
    <t>PE 06/2019</t>
  </si>
  <si>
    <t>23096.007364/2019-12</t>
  </si>
  <si>
    <t>Material de Consumo para os Laboratórios de Física</t>
  </si>
  <si>
    <t>Coordenação de Física (João Batista)</t>
  </si>
  <si>
    <t>Megaferr Comércio de Ferramentas LTDA</t>
  </si>
  <si>
    <t>31, 33, 57, 62, 72</t>
  </si>
  <si>
    <t>045/2019</t>
  </si>
  <si>
    <t>EBL Eletrônicos EIRELI</t>
  </si>
  <si>
    <t>046/2019</t>
  </si>
  <si>
    <t>L. H. Gonçalves Componentes Eletrônicos</t>
  </si>
  <si>
    <t>7, 8, 9, 10, 11, 12, 13, 14, 15, 16, 17, 18, 19, 20, 21, 23, 25, 28, 29, 38, 39, 44, 45, 46, 59</t>
  </si>
  <si>
    <t>047/2019</t>
  </si>
  <si>
    <t>K de T H Agra</t>
  </si>
  <si>
    <t>32, 49, 70</t>
  </si>
  <si>
    <t>048/2019</t>
  </si>
  <si>
    <t>AIQ Ferramentas e Instrumentos LTDA</t>
  </si>
  <si>
    <t>049/2019</t>
  </si>
  <si>
    <t>Store do Brasil EIRELI</t>
  </si>
  <si>
    <t>73, 76</t>
  </si>
  <si>
    <t>050/2019</t>
  </si>
  <si>
    <t>Fer-Max Ferramentas LTDA</t>
  </si>
  <si>
    <t>27, 50, 52, 71, 74, 75</t>
  </si>
  <si>
    <t>051/2019</t>
  </si>
  <si>
    <t>Bravo - Comércio de Componentes Eletrônicos LTDA</t>
  </si>
  <si>
    <t>22, 24, 26, 63</t>
  </si>
  <si>
    <t>052/2019</t>
  </si>
  <si>
    <t>R P da Silva Material de Construção EIRELI</t>
  </si>
  <si>
    <t>40, 41, 42</t>
  </si>
  <si>
    <t>053/2019</t>
  </si>
  <si>
    <t>PE 12/2019</t>
  </si>
  <si>
    <t>23096.010457/2019-24</t>
  </si>
  <si>
    <t>Material de Consumo Laboratorial (Reagentes Químicos)</t>
  </si>
  <si>
    <t>Ludwig Biotecnologia LTDA</t>
  </si>
  <si>
    <t>2, 13, 25, 34, 53, 63, 71</t>
  </si>
  <si>
    <t>054/2019</t>
  </si>
  <si>
    <t>Rey-Glass Comercial e Serviços EIRELI</t>
  </si>
  <si>
    <t>4, 15, 18, 27, 43, 47, 67, 78, 82, 84, 90, 92</t>
  </si>
  <si>
    <t>055/2019</t>
  </si>
  <si>
    <t>Ápice Científica EIRELI</t>
  </si>
  <si>
    <t xml:space="preserve">5, 6, 11, 23, 35, 38, 42, 49, 64, 74, 75, 76, 79, 83 </t>
  </si>
  <si>
    <t>056/2019</t>
  </si>
  <si>
    <t>Eliandro José Machado Comércio e Serviços</t>
  </si>
  <si>
    <t>057/2019</t>
  </si>
  <si>
    <t>Multiplier Distribuidora EIRELI</t>
  </si>
  <si>
    <t>1, 7, 9, 12</t>
  </si>
  <si>
    <t>058/2019</t>
  </si>
  <si>
    <t>Riccolab Produtos para Laboratórios LTDA</t>
  </si>
  <si>
    <t>10, 14, 19, 22, 31, 32, 37, 39, 40, 44, 45, 46, 50, 52, 54, 59, 62, 66, 68, 70, 72, 81, 86, 87, 89</t>
  </si>
  <si>
    <t>059/2019</t>
  </si>
  <si>
    <t>M A 2 Comercial LTDA</t>
  </si>
  <si>
    <t>8, 26, 29, 33, 48, 57, 73, 80</t>
  </si>
  <si>
    <t>060/2019</t>
  </si>
  <si>
    <t>CM Equipamentos para Laboratórios EIRELI</t>
  </si>
  <si>
    <t>56, 61</t>
  </si>
  <si>
    <t>061/2019</t>
  </si>
  <si>
    <t>PE 13/2019</t>
  </si>
  <si>
    <t>23096.021554/2019-42</t>
  </si>
  <si>
    <t>Material de Consumo Laboratorial</t>
  </si>
  <si>
    <t>27, 41, 55, 56, 57</t>
  </si>
  <si>
    <t>062/2019</t>
  </si>
  <si>
    <t>D Oxxi Nordeste LTDA</t>
  </si>
  <si>
    <t>9, 10, 11, 58, 59, 60</t>
  </si>
  <si>
    <t>063/2019</t>
  </si>
  <si>
    <t>12, 13, 38, 39, 40, 42</t>
  </si>
  <si>
    <t>064/2019</t>
  </si>
  <si>
    <t>Quest Comércio e Serviços para Saneamento</t>
  </si>
  <si>
    <t>065/2019</t>
  </si>
  <si>
    <t>Neobio Comércio de Produtos para Laboratórios</t>
  </si>
  <si>
    <t>066/2019</t>
  </si>
  <si>
    <t xml:space="preserve"> Azlab Equipamentos e Suprimentos para Laboratórios</t>
  </si>
  <si>
    <t>17, 18, 19, 20, 21, 24, 45</t>
  </si>
  <si>
    <t>067/2019</t>
  </si>
  <si>
    <t>Molecular Biotecnologia e Representação LTDA</t>
  </si>
  <si>
    <t>14, 22, 53</t>
  </si>
  <si>
    <t>068/2019</t>
  </si>
  <si>
    <t>José Dantas Diniz Filho</t>
  </si>
  <si>
    <t>069/2019</t>
  </si>
  <si>
    <t>CM Equipamentos para Laboratórios Eireli</t>
  </si>
  <si>
    <t>070/2019</t>
  </si>
  <si>
    <t>PE 08/2019</t>
  </si>
  <si>
    <t>23096.010543/2019-37</t>
  </si>
  <si>
    <t xml:space="preserve">3, 9, 10, 12, 13, 20, 21, 22, 31, 35, 36, 38, 39, 51, 57 </t>
  </si>
  <si>
    <t>071/2019</t>
  </si>
  <si>
    <t>Lupe Indústria Tecnológica de Equipamentos Para Laboratórios</t>
  </si>
  <si>
    <t>072/2019</t>
  </si>
  <si>
    <t>Calibry Metrologia Comércio e Calibração LTDA</t>
  </si>
  <si>
    <t>4, 11, 14, 15, 19, 29, 37, 48, 49, 50, 56</t>
  </si>
  <si>
    <t>073/2019</t>
  </si>
  <si>
    <t>Saybu Comércio de Materiais e Equipamentos Para Laboratórios</t>
  </si>
  <si>
    <t>5, 7, 30, 40</t>
  </si>
  <si>
    <t>074/2019</t>
  </si>
  <si>
    <t>PE 11/2019</t>
  </si>
  <si>
    <t>23096.022132/2019-94</t>
  </si>
  <si>
    <t>Material de Construção</t>
  </si>
  <si>
    <t>Prefeitura Setorial (Gustavo Correia)</t>
  </si>
  <si>
    <t>Sobral-Chaves e Carimbos LTDA</t>
  </si>
  <si>
    <t>075/2019</t>
  </si>
  <si>
    <t>1, 2, 21, 22, 26, 28, 29, 30, 31, 39, 48, 50, 62, 65, 66, 69</t>
  </si>
  <si>
    <t>076/2019</t>
  </si>
  <si>
    <t xml:space="preserve"> Leandro Rafael Oliveira da Fonseca</t>
  </si>
  <si>
    <t>67, 68</t>
  </si>
  <si>
    <t>077/2019</t>
  </si>
  <si>
    <t>Ana Lúcia Cavalcanti Balciunas Henriques</t>
  </si>
  <si>
    <t>19, 32, 35</t>
  </si>
  <si>
    <t>078/2019</t>
  </si>
  <si>
    <t xml:space="preserve"> A Ferragista Comércio de Máquinas e Ferramentas Eireli</t>
  </si>
  <si>
    <t>7, 8</t>
  </si>
  <si>
    <t>079/2019</t>
  </si>
  <si>
    <t>Clayton Reis do Rego</t>
  </si>
  <si>
    <t>41, 45</t>
  </si>
  <si>
    <t>080/2019</t>
  </si>
  <si>
    <t>R P da Silva Material de Construção Eireli</t>
  </si>
  <si>
    <t>3, 4, 6, 9, 10, 12, 14, 20, 24, 25, 27, 33, 34, 36, 37, 38, 40, 42, 43, 44, 46, 55, 56, 60, 61, 70, 71</t>
  </si>
  <si>
    <t>081/2019</t>
  </si>
  <si>
    <t>PE 04/2019</t>
  </si>
  <si>
    <t>23096.005671/2019-69</t>
  </si>
  <si>
    <t>Material de Consumo de Saúde</t>
  </si>
  <si>
    <t>Coordenação de Enfermagem               (Profª Luana)</t>
  </si>
  <si>
    <t xml:space="preserve"> A Favarin Distribuidora LTDA</t>
  </si>
  <si>
    <t xml:space="preserve">3, 4, 8, 11, 30, 32, 33, 38, 40, 41, 42, 43, 44, 47, 48, 49, 50, 51, 52 </t>
  </si>
  <si>
    <t>082/2019</t>
  </si>
  <si>
    <t>21, 22, 37, 53</t>
  </si>
  <si>
    <t>083/2019</t>
  </si>
  <si>
    <t>SOS Comércio de Materiais Médicos Hospitalares Eireli</t>
  </si>
  <si>
    <t>12, 23, 26, 45</t>
  </si>
  <si>
    <t>084/2019</t>
  </si>
  <si>
    <t>Henrique Brayan Cavalini 07314871922</t>
  </si>
  <si>
    <t>085/2019</t>
  </si>
  <si>
    <t>086/2019</t>
  </si>
  <si>
    <t>087/2019</t>
  </si>
  <si>
    <t>088/2019</t>
  </si>
  <si>
    <t>089/2019</t>
  </si>
  <si>
    <t>090/2019</t>
  </si>
  <si>
    <t>091/2019</t>
  </si>
  <si>
    <t>092/2019</t>
  </si>
  <si>
    <t>093/2019</t>
  </si>
  <si>
    <t>094/2019</t>
  </si>
  <si>
    <t>095/2019</t>
  </si>
  <si>
    <t>096/2019</t>
  </si>
  <si>
    <t>097/2019</t>
  </si>
  <si>
    <t>098/2019</t>
  </si>
  <si>
    <t>099/2019</t>
  </si>
  <si>
    <t>100/2019</t>
  </si>
</sst>
</file>

<file path=xl/styles.xml><?xml version="1.0" encoding="utf-8"?>
<styleSheet xmlns="http://schemas.openxmlformats.org/spreadsheetml/2006/main">
  <numFmts count="16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-* #,##0.00_-;\-* #,##0.00_-;_-* &quot;-&quot;??_-;_-@_-"/>
    <numFmt numFmtId="177" formatCode="_-&quot;R$&quot;\ * #,##0_-;\-&quot;R$&quot;\ * #,##0_-;_-&quot;R$&quot;\ * &quot;-&quot;_-;_-@_-"/>
    <numFmt numFmtId="178" formatCode="_-* #,##0_-;\-* #,##0_-;_-* &quot;-&quot;_-;_-@_-"/>
    <numFmt numFmtId="179" formatCode="_-&quot;R$&quot;\ * #,##0.00_-;\-&quot;R$&quot;\ * #,##0.00_-;_-&quot;R$&quot;\ * &quot;-&quot;??_-;_-@_-"/>
  </numFmts>
  <fonts count="55">
    <font>
      <sz val="11"/>
      <color theme="1"/>
      <name val="Calibri"/>
      <family val="2"/>
    </font>
    <font>
      <sz val="11"/>
      <name val="Calibri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sz val="12"/>
      <color indexed="4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9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2"/>
      <color theme="10"/>
      <name val="Arial"/>
      <family val="2"/>
    </font>
    <font>
      <sz val="12"/>
      <color theme="3" tint="0.39998000860214233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>
        <color indexed="63"/>
      </bottom>
    </border>
    <border>
      <left style="medium"/>
      <right>
        <color indexed="63"/>
      </right>
      <top>
        <color indexed="63"/>
      </top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 style="thin">
        <color rgb="FFFF0000"/>
      </right>
      <top style="medium"/>
      <bottom/>
    </border>
    <border>
      <left style="thin">
        <color rgb="FFFF0000"/>
      </left>
      <right style="thin"/>
      <top style="medium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FF0000"/>
      </left>
      <right/>
      <top style="thin">
        <color rgb="FFFF0000"/>
      </top>
      <bottom style="medium"/>
    </border>
    <border>
      <left style="thin">
        <color rgb="FFFF0000"/>
      </left>
      <right style="thin"/>
      <top/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/>
      <bottom style="medium"/>
    </border>
    <border>
      <left style="medium">
        <color rgb="FFFF0000"/>
      </left>
      <right style="medium">
        <color rgb="FFFF0000"/>
      </right>
      <top style="medium"/>
      <bottom>
        <color indexed="63"/>
      </bottom>
    </border>
    <border>
      <left/>
      <right/>
      <top style="medium"/>
      <bottom style="thin">
        <color theme="0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medium"/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04997999966144562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04997999966144562"/>
      </bottom>
    </border>
    <border>
      <left>
        <color indexed="63"/>
      </left>
      <right style="medium"/>
      <top style="thin">
        <color theme="0"/>
      </top>
      <bottom style="thin">
        <color theme="0" tint="-0.04997999966144562"/>
      </bottom>
    </border>
    <border>
      <left>
        <color indexed="63"/>
      </left>
      <right style="medium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n">
        <color theme="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04997999966144562"/>
      </top>
      <bottom/>
    </border>
    <border>
      <left>
        <color indexed="63"/>
      </left>
      <right style="medium"/>
      <top style="thin">
        <color theme="0"/>
      </top>
      <bottom/>
    </border>
    <border>
      <left style="medium">
        <color rgb="FFFF0000"/>
      </left>
      <right style="medium">
        <color rgb="FFFF0000"/>
      </right>
      <top/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/>
    </border>
    <border>
      <left>
        <color indexed="63"/>
      </left>
      <right style="medium"/>
      <top>
        <color indexed="63"/>
      </top>
      <bottom/>
    </border>
    <border>
      <left>
        <color indexed="63"/>
      </left>
      <right/>
      <top style="thin"/>
      <bottom>
        <color indexed="63"/>
      </bottom>
    </border>
    <border>
      <left style="medium">
        <color rgb="FFFF0000"/>
      </left>
      <right style="medium">
        <color rgb="FFFF0000"/>
      </right>
      <top style="thin"/>
      <bottom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 tint="-0.04997999966144562"/>
      </bottom>
    </border>
    <border>
      <left>
        <color indexed="63"/>
      </left>
      <right style="medium"/>
      <top style="thin"/>
      <bottom style="thin">
        <color theme="0" tint="-0.04997999966144562"/>
      </bottom>
    </border>
    <border>
      <left>
        <color indexed="63"/>
      </left>
      <right/>
      <top>
        <color indexed="63"/>
      </top>
      <bottom style="thin"/>
    </border>
    <border>
      <left style="medium">
        <color rgb="FFFF0000"/>
      </left>
      <right style="medium">
        <color rgb="FFFF0000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 tint="-0.04997999966144562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rgb="FFFF0000"/>
      </left>
      <right style="medium">
        <color rgb="FFFF0000"/>
      </right>
      <top/>
      <bottom/>
    </border>
    <border>
      <left>
        <color indexed="63"/>
      </left>
      <right>
        <color indexed="63"/>
      </right>
      <top/>
      <bottom style="thin">
        <color theme="0" tint="-0.04997999966144562"/>
      </bottom>
    </border>
    <border>
      <left>
        <color indexed="63"/>
      </left>
      <right style="medium"/>
      <top/>
      <bottom style="thin">
        <color theme="0" tint="-0.04997999966144562"/>
      </bottom>
    </border>
    <border>
      <left/>
      <right>
        <color indexed="63"/>
      </right>
      <top style="thin">
        <color theme="0"/>
      </top>
      <bottom style="thin">
        <color theme="0"/>
      </bottom>
    </border>
    <border>
      <left/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/>
    </border>
    <border>
      <left>
        <color indexed="63"/>
      </left>
      <right/>
      <top/>
      <bottom style="thin"/>
    </border>
    <border>
      <left/>
      <right style="thin">
        <color theme="0" tint="-0.04997999966144562"/>
      </right>
      <top/>
      <bottom style="thin"/>
    </border>
    <border>
      <left style="thin">
        <color theme="0" tint="-0.04997999966144562"/>
      </left>
      <right>
        <color indexed="63"/>
      </right>
      <top/>
      <bottom style="thin"/>
    </border>
    <border>
      <left>
        <color indexed="63"/>
      </left>
      <right style="medium"/>
      <top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medium"/>
      <top style="thin">
        <color theme="0" tint="-0.04997999966144562"/>
      </top>
      <bottom style="thin"/>
    </border>
    <border>
      <left>
        <color indexed="63"/>
      </left>
      <right>
        <color indexed="63"/>
      </right>
      <top/>
      <bottom style="thin">
        <color theme="0"/>
      </bottom>
    </border>
    <border>
      <left>
        <color indexed="63"/>
      </left>
      <right style="medium"/>
      <top/>
      <bottom style="thin">
        <color theme="0"/>
      </bottom>
    </border>
    <border>
      <left>
        <color indexed="63"/>
      </left>
      <right style="medium"/>
      <top style="thin"/>
      <bottom>
        <color indexed="63"/>
      </bottom>
    </border>
    <border>
      <left/>
      <right>
        <color indexed="63"/>
      </right>
      <top style="thin">
        <color theme="0"/>
      </top>
      <bottom/>
    </border>
    <border>
      <left/>
      <right>
        <color indexed="63"/>
      </right>
      <top style="thin">
        <color theme="0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 style="medium"/>
      <top>
        <color indexed="63"/>
      </top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theme="0"/>
      </bottom>
    </border>
    <border>
      <left style="medium"/>
      <right style="medium"/>
      <top/>
      <bottom style="thin"/>
    </border>
    <border>
      <left style="medium"/>
      <right>
        <color indexed="63"/>
      </right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FF0000"/>
      </left>
      <right style="medium">
        <color rgb="FFFF0000"/>
      </right>
      <top>
        <color indexed="63"/>
      </top>
      <bottom>
        <color indexed="10"/>
      </bottom>
    </border>
    <border>
      <left>
        <color indexed="63"/>
      </left>
      <right style="medium"/>
      <top/>
      <bottom/>
    </border>
    <border>
      <left>
        <color indexed="63"/>
      </left>
      <right/>
      <top>
        <color indexed="63"/>
      </top>
      <bottom style="medium"/>
    </border>
    <border>
      <left style="medium">
        <color rgb="FFFF0000"/>
      </left>
      <right style="medium">
        <color rgb="FFFF0000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0"/>
      </top>
      <bottom style="medium"/>
    </border>
    <border>
      <left>
        <color indexed="63"/>
      </left>
      <right>
        <color indexed="63"/>
      </right>
      <top style="thin">
        <color theme="0" tint="-0.04997999966144562"/>
      </top>
      <bottom style="medium"/>
    </border>
    <border>
      <left>
        <color indexed="63"/>
      </left>
      <right style="medium"/>
      <top style="thin">
        <color theme="0"/>
      </top>
      <bottom style="medium"/>
    </border>
    <border>
      <left>
        <color indexed="63"/>
      </left>
      <right style="thin">
        <color rgb="FFFF0000"/>
      </right>
      <top/>
      <bottom>
        <color indexed="63"/>
      </bottom>
    </border>
    <border>
      <left/>
      <right style="thin">
        <color rgb="FFFF0000"/>
      </right>
      <top/>
      <bottom/>
    </border>
    <border>
      <left/>
      <right style="thin">
        <color rgb="FFFF0000"/>
      </right>
      <top>
        <color indexed="63"/>
      </top>
      <bottom/>
    </border>
    <border>
      <left style="thin">
        <color rgb="FFFF0000"/>
      </left>
      <right style="thin">
        <color rgb="FFFF0000"/>
      </right>
      <top>
        <color indexed="63"/>
      </top>
      <bottom/>
    </border>
    <border>
      <left>
        <color indexed="63"/>
      </left>
      <right style="thin">
        <color rgb="FFFF0000"/>
      </right>
      <top>
        <color indexed="63"/>
      </top>
      <bottom style="thin"/>
    </border>
    <border>
      <left/>
      <right style="thin">
        <color rgb="FFFF0000"/>
      </right>
      <top>
        <color indexed="63"/>
      </top>
      <bottom style="thin"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1" applyNumberFormat="0" applyFill="0" applyAlignment="0" applyProtection="0"/>
    <xf numFmtId="0" fontId="30" fillId="3" borderId="2" applyNumberFormat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6" borderId="3" applyNumberFormat="0" applyFont="0" applyAlignment="0" applyProtection="0"/>
    <xf numFmtId="0" fontId="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7" fillId="0" borderId="4" applyNumberFormat="0" applyFill="0" applyAlignment="0" applyProtection="0"/>
    <xf numFmtId="0" fontId="36" fillId="9" borderId="0" applyNumberFormat="0" applyBorder="0" applyAlignment="0" applyProtection="0"/>
    <xf numFmtId="0" fontId="38" fillId="0" borderId="5" applyNumberFormat="0" applyFill="0" applyAlignment="0" applyProtection="0"/>
    <xf numFmtId="0" fontId="36" fillId="10" borderId="0" applyNumberFormat="0" applyBorder="0" applyAlignment="0" applyProtection="0"/>
    <xf numFmtId="0" fontId="39" fillId="0" borderId="6" applyNumberFormat="0" applyFill="0" applyAlignment="0" applyProtection="0"/>
    <xf numFmtId="0" fontId="36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12" borderId="7" applyNumberFormat="0" applyAlignment="0" applyProtection="0"/>
    <xf numFmtId="0" fontId="41" fillId="13" borderId="8" applyNumberFormat="0" applyAlignment="0" applyProtection="0"/>
    <xf numFmtId="0" fontId="42" fillId="13" borderId="7" applyNumberFormat="0" applyAlignment="0" applyProtection="0"/>
    <xf numFmtId="0" fontId="43" fillId="0" borderId="9" applyNumberFormat="0" applyFill="0" applyAlignment="0" applyProtection="0"/>
    <xf numFmtId="0" fontId="0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0" applyNumberFormat="0" applyBorder="0" applyAlignment="0" applyProtection="0"/>
    <xf numFmtId="0" fontId="36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0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33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17" fontId="49" fillId="34" borderId="10" xfId="25" applyNumberFormat="1" applyFont="1" applyFill="1" applyBorder="1" applyAlignment="1" applyProtection="1">
      <alignment horizontal="center" vertical="center"/>
      <protection/>
    </xf>
    <xf numFmtId="0" fontId="50" fillId="0" borderId="16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17" fontId="49" fillId="35" borderId="17" xfId="25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49" fontId="48" fillId="35" borderId="0" xfId="0" applyNumberFormat="1" applyFont="1" applyFill="1" applyBorder="1" applyAlignment="1">
      <alignment horizontal="center" vertical="center" wrapText="1"/>
    </xf>
    <xf numFmtId="0" fontId="51" fillId="35" borderId="0" xfId="0" applyFont="1" applyFill="1" applyBorder="1" applyAlignment="1">
      <alignment horizontal="center" vertical="center" wrapText="1"/>
    </xf>
    <xf numFmtId="17" fontId="49" fillId="0" borderId="17" xfId="25" applyNumberFormat="1" applyFont="1" applyBorder="1" applyAlignment="1" applyProtection="1">
      <alignment horizontal="center" vertical="center"/>
      <protection/>
    </xf>
    <xf numFmtId="49" fontId="48" fillId="0" borderId="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17" fontId="49" fillId="0" borderId="17" xfId="25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48" fillId="0" borderId="0" xfId="0" applyNumberFormat="1" applyFont="1" applyBorder="1" applyAlignment="1">
      <alignment horizontal="center" vertical="center" wrapText="1"/>
    </xf>
    <xf numFmtId="17" fontId="49" fillId="35" borderId="18" xfId="25" applyNumberFormat="1" applyFont="1" applyFill="1" applyBorder="1" applyAlignment="1" applyProtection="1">
      <alignment horizontal="center" vertical="center"/>
      <protection/>
    </xf>
    <xf numFmtId="49" fontId="48" fillId="35" borderId="0" xfId="0" applyNumberFormat="1" applyFont="1" applyFill="1" applyBorder="1" applyAlignment="1">
      <alignment horizontal="center" vertical="center" wrapText="1"/>
    </xf>
    <xf numFmtId="0" fontId="51" fillId="35" borderId="0" xfId="0" applyFont="1" applyFill="1" applyBorder="1" applyAlignment="1">
      <alignment horizontal="center" vertical="center" wrapText="1"/>
    </xf>
    <xf numFmtId="17" fontId="49" fillId="34" borderId="19" xfId="25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17" fontId="49" fillId="35" borderId="20" xfId="25" applyNumberFormat="1" applyFont="1" applyFill="1" applyBorder="1" applyAlignment="1" applyProtection="1">
      <alignment horizontal="center" vertical="center"/>
      <protection/>
    </xf>
    <xf numFmtId="0" fontId="50" fillId="0" borderId="21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49" fontId="48" fillId="35" borderId="21" xfId="0" applyNumberFormat="1" applyFont="1" applyFill="1" applyBorder="1" applyAlignment="1">
      <alignment horizontal="center" vertical="center" wrapText="1"/>
    </xf>
    <xf numFmtId="0" fontId="51" fillId="35" borderId="21" xfId="0" applyFont="1" applyFill="1" applyBorder="1" applyAlignment="1">
      <alignment horizontal="center" vertical="center" wrapText="1"/>
    </xf>
    <xf numFmtId="17" fontId="49" fillId="0" borderId="22" xfId="25" applyNumberFormat="1" applyFont="1" applyFill="1" applyBorder="1" applyAlignment="1" applyProtection="1">
      <alignment horizontal="center" vertical="center"/>
      <protection/>
    </xf>
    <xf numFmtId="0" fontId="50" fillId="0" borderId="23" xfId="0" applyFont="1" applyFill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49" fontId="48" fillId="0" borderId="23" xfId="0" applyNumberFormat="1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49" fontId="49" fillId="0" borderId="17" xfId="25" applyNumberFormat="1" applyFont="1" applyFill="1" applyBorder="1" applyAlignment="1" applyProtection="1">
      <alignment horizontal="center" vertical="center"/>
      <protection/>
    </xf>
    <xf numFmtId="49" fontId="48" fillId="0" borderId="0" xfId="0" applyNumberFormat="1" applyFont="1" applyFill="1" applyBorder="1" applyAlignment="1">
      <alignment horizontal="center" vertical="center" wrapText="1"/>
    </xf>
    <xf numFmtId="49" fontId="49" fillId="35" borderId="18" xfId="25" applyNumberFormat="1" applyFont="1" applyFill="1" applyBorder="1" applyAlignment="1" applyProtection="1">
      <alignment horizontal="center" vertical="center"/>
      <protection/>
    </xf>
    <xf numFmtId="49" fontId="49" fillId="0" borderId="24" xfId="25" applyNumberFormat="1" applyFont="1" applyFill="1" applyBorder="1" applyAlignment="1" applyProtection="1">
      <alignment horizontal="center" vertical="center"/>
      <protection/>
    </xf>
    <xf numFmtId="49" fontId="48" fillId="0" borderId="25" xfId="0" applyNumberFormat="1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49" fontId="49" fillId="35" borderId="22" xfId="25" applyNumberFormat="1" applyFont="1" applyFill="1" applyBorder="1" applyAlignment="1" applyProtection="1">
      <alignment horizontal="center" vertical="center"/>
      <protection/>
    </xf>
    <xf numFmtId="49" fontId="50" fillId="0" borderId="26" xfId="0" applyNumberFormat="1" applyFont="1" applyFill="1" applyBorder="1" applyAlignment="1">
      <alignment horizontal="center" vertical="center" wrapText="1"/>
    </xf>
    <xf numFmtId="49" fontId="48" fillId="0" borderId="26" xfId="0" applyNumberFormat="1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49" fontId="48" fillId="35" borderId="23" xfId="0" applyNumberFormat="1" applyFont="1" applyFill="1" applyBorder="1" applyAlignment="1">
      <alignment horizontal="center" vertical="center" wrapText="1"/>
    </xf>
    <xf numFmtId="0" fontId="51" fillId="35" borderId="23" xfId="0" applyFont="1" applyFill="1" applyBorder="1" applyAlignment="1">
      <alignment horizontal="center" vertical="center" wrapText="1"/>
    </xf>
    <xf numFmtId="49" fontId="50" fillId="0" borderId="0" xfId="0" applyNumberFormat="1" applyFont="1" applyFill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 wrapText="1"/>
    </xf>
    <xf numFmtId="49" fontId="49" fillId="35" borderId="17" xfId="25" applyNumberFormat="1" applyFont="1" applyFill="1" applyBorder="1" applyAlignment="1" applyProtection="1">
      <alignment horizontal="center" vertical="center"/>
      <protection/>
    </xf>
    <xf numFmtId="49" fontId="49" fillId="0" borderId="20" xfId="25" applyNumberFormat="1" applyFont="1" applyFill="1" applyBorder="1" applyAlignment="1" applyProtection="1">
      <alignment horizontal="center" vertical="center"/>
      <protection/>
    </xf>
    <xf numFmtId="49" fontId="50" fillId="0" borderId="21" xfId="0" applyNumberFormat="1" applyFont="1" applyFill="1" applyBorder="1" applyAlignment="1">
      <alignment horizontal="center" vertical="center" wrapText="1"/>
    </xf>
    <xf numFmtId="49" fontId="48" fillId="0" borderId="21" xfId="0" applyNumberFormat="1" applyFont="1" applyBorder="1" applyAlignment="1">
      <alignment horizontal="center" vertical="center" wrapText="1"/>
    </xf>
    <xf numFmtId="49" fontId="48" fillId="0" borderId="21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49" fontId="49" fillId="35" borderId="20" xfId="25" applyNumberFormat="1" applyFont="1" applyFill="1" applyBorder="1" applyAlignment="1" applyProtection="1">
      <alignment horizontal="center" vertical="center"/>
      <protection/>
    </xf>
    <xf numFmtId="49" fontId="50" fillId="0" borderId="21" xfId="0" applyNumberFormat="1" applyFont="1" applyBorder="1" applyAlignment="1">
      <alignment horizontal="center" vertical="center" wrapText="1"/>
    </xf>
    <xf numFmtId="49" fontId="48" fillId="0" borderId="21" xfId="0" applyNumberFormat="1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49" fontId="50" fillId="0" borderId="0" xfId="0" applyNumberFormat="1" applyFont="1" applyAlignment="1">
      <alignment horizontal="center" vertical="center" wrapText="1"/>
    </xf>
    <xf numFmtId="49" fontId="48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9" fontId="49" fillId="0" borderId="19" xfId="25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  <xf numFmtId="0" fontId="48" fillId="35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49" fontId="6" fillId="0" borderId="21" xfId="25" applyNumberFormat="1" applyFont="1" applyFill="1" applyBorder="1" applyAlignment="1" applyProtection="1">
      <alignment horizontal="center" vertical="center" wrapText="1"/>
      <protection/>
    </xf>
    <xf numFmtId="0" fontId="48" fillId="0" borderId="21" xfId="0" applyFont="1" applyFill="1" applyBorder="1" applyAlignment="1">
      <alignment horizontal="center" vertical="center" wrapText="1"/>
    </xf>
    <xf numFmtId="49" fontId="6" fillId="0" borderId="0" xfId="25" applyNumberFormat="1" applyFont="1" applyFill="1" applyBorder="1" applyAlignment="1" applyProtection="1">
      <alignment horizontal="center" vertical="center" wrapText="1"/>
      <protection/>
    </xf>
    <xf numFmtId="49" fontId="49" fillId="35" borderId="27" xfId="25" applyNumberFormat="1" applyFont="1" applyFill="1" applyBorder="1" applyAlignment="1" applyProtection="1">
      <alignment horizontal="center" vertical="center"/>
      <protection/>
    </xf>
    <xf numFmtId="0" fontId="48" fillId="35" borderId="28" xfId="0" applyFont="1" applyFill="1" applyBorder="1" applyAlignment="1">
      <alignment horizontal="center" vertical="center" wrapText="1"/>
    </xf>
    <xf numFmtId="0" fontId="51" fillId="35" borderId="28" xfId="0" applyFont="1" applyFill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58" fontId="53" fillId="0" borderId="32" xfId="0" applyNumberFormat="1" applyFont="1" applyBorder="1" applyAlignment="1">
      <alignment horizontal="center" vertical="center"/>
    </xf>
    <xf numFmtId="0" fontId="48" fillId="33" borderId="33" xfId="0" applyFont="1" applyFill="1" applyBorder="1" applyAlignment="1">
      <alignment horizontal="center" vertical="center"/>
    </xf>
    <xf numFmtId="0" fontId="48" fillId="33" borderId="34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35" xfId="0" applyFont="1" applyFill="1" applyBorder="1" applyAlignment="1">
      <alignment horizontal="center" vertical="center" wrapText="1"/>
    </xf>
    <xf numFmtId="0" fontId="54" fillId="33" borderId="36" xfId="0" applyFont="1" applyFill="1" applyBorder="1" applyAlignment="1">
      <alignment horizontal="center" vertical="center" wrapText="1"/>
    </xf>
    <xf numFmtId="0" fontId="48" fillId="33" borderId="37" xfId="0" applyFont="1" applyFill="1" applyBorder="1" applyAlignment="1">
      <alignment horizontal="center" vertical="center"/>
    </xf>
    <xf numFmtId="0" fontId="48" fillId="33" borderId="38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39" xfId="0" applyFont="1" applyFill="1" applyBorder="1" applyAlignment="1">
      <alignment horizontal="center" vertical="center" wrapText="1"/>
    </xf>
    <xf numFmtId="58" fontId="48" fillId="0" borderId="11" xfId="0" applyNumberFormat="1" applyFont="1" applyFill="1" applyBorder="1" applyAlignment="1">
      <alignment horizontal="center" vertical="center" wrapText="1"/>
    </xf>
    <xf numFmtId="0" fontId="54" fillId="0" borderId="40" xfId="0" applyFont="1" applyFill="1" applyBorder="1" applyAlignment="1">
      <alignment horizontal="center" vertical="center" wrapText="1"/>
    </xf>
    <xf numFmtId="179" fontId="48" fillId="0" borderId="11" xfId="23" applyFont="1" applyBorder="1" applyAlignment="1">
      <alignment horizontal="center" vertical="center" wrapText="1"/>
    </xf>
    <xf numFmtId="0" fontId="48" fillId="34" borderId="41" xfId="0" applyNumberFormat="1" applyFont="1" applyFill="1" applyBorder="1" applyAlignment="1">
      <alignment horizontal="center" vertical="center" wrapText="1"/>
    </xf>
    <xf numFmtId="0" fontId="48" fillId="34" borderId="11" xfId="0" applyNumberFormat="1" applyFont="1" applyFill="1" applyBorder="1" applyAlignment="1">
      <alignment horizontal="center" vertical="center" wrapText="1"/>
    </xf>
    <xf numFmtId="0" fontId="48" fillId="34" borderId="29" xfId="0" applyNumberFormat="1" applyFont="1" applyFill="1" applyBorder="1" applyAlignment="1">
      <alignment horizontal="center" vertical="center" wrapText="1"/>
    </xf>
    <xf numFmtId="58" fontId="48" fillId="35" borderId="0" xfId="0" applyNumberFormat="1" applyFont="1" applyFill="1" applyBorder="1" applyAlignment="1">
      <alignment horizontal="center" vertical="center" wrapText="1"/>
    </xf>
    <xf numFmtId="58" fontId="48" fillId="35" borderId="0" xfId="0" applyNumberFormat="1" applyFont="1" applyFill="1" applyBorder="1" applyAlignment="1">
      <alignment horizontal="center" vertical="center" wrapText="1"/>
    </xf>
    <xf numFmtId="0" fontId="54" fillId="35" borderId="42" xfId="0" applyFont="1" applyFill="1" applyBorder="1" applyAlignment="1">
      <alignment horizontal="center" vertical="center" wrapText="1"/>
    </xf>
    <xf numFmtId="179" fontId="48" fillId="35" borderId="0" xfId="23" applyFont="1" applyFill="1" applyBorder="1" applyAlignment="1">
      <alignment horizontal="center" vertical="center" wrapText="1"/>
    </xf>
    <xf numFmtId="0" fontId="48" fillId="4" borderId="0" xfId="0" applyNumberFormat="1" applyFont="1" applyFill="1" applyBorder="1" applyAlignment="1">
      <alignment horizontal="center" vertical="center" wrapText="1"/>
    </xf>
    <xf numFmtId="0" fontId="48" fillId="26" borderId="0" xfId="0" applyNumberFormat="1" applyFont="1" applyFill="1" applyBorder="1" applyAlignment="1">
      <alignment horizontal="center" vertical="center" wrapText="1"/>
    </xf>
    <xf numFmtId="0" fontId="48" fillId="27" borderId="43" xfId="0" applyNumberFormat="1" applyFont="1" applyFill="1" applyBorder="1" applyAlignment="1">
      <alignment horizontal="center" vertical="center" wrapText="1"/>
    </xf>
    <xf numFmtId="0" fontId="48" fillId="8" borderId="44" xfId="0" applyNumberFormat="1" applyFont="1" applyFill="1" applyBorder="1" applyAlignment="1">
      <alignment horizontal="center" vertical="center" wrapText="1"/>
    </xf>
    <xf numFmtId="58" fontId="48" fillId="0" borderId="0" xfId="0" applyNumberFormat="1" applyFont="1" applyBorder="1" applyAlignment="1">
      <alignment horizontal="center" vertical="center" wrapText="1"/>
    </xf>
    <xf numFmtId="58" fontId="48" fillId="0" borderId="0" xfId="0" applyNumberFormat="1" applyFont="1" applyBorder="1" applyAlignment="1">
      <alignment horizontal="center" vertical="center" wrapText="1"/>
    </xf>
    <xf numFmtId="0" fontId="54" fillId="0" borderId="42" xfId="0" applyFont="1" applyFill="1" applyBorder="1" applyAlignment="1">
      <alignment horizontal="center" vertical="center" wrapText="1"/>
    </xf>
    <xf numFmtId="179" fontId="48" fillId="0" borderId="0" xfId="23" applyFont="1" applyBorder="1" applyAlignment="1">
      <alignment horizontal="center" vertical="center" wrapText="1"/>
    </xf>
    <xf numFmtId="0" fontId="48" fillId="4" borderId="45" xfId="0" applyNumberFormat="1" applyFont="1" applyFill="1" applyBorder="1" applyAlignment="1">
      <alignment horizontal="center" vertical="center" wrapText="1"/>
    </xf>
    <xf numFmtId="0" fontId="48" fillId="26" borderId="28" xfId="0" applyNumberFormat="1" applyFont="1" applyFill="1" applyBorder="1" applyAlignment="1">
      <alignment horizontal="center" vertical="center" wrapText="1"/>
    </xf>
    <xf numFmtId="179" fontId="6" fillId="35" borderId="0" xfId="23" applyFont="1" applyFill="1" applyBorder="1" applyAlignment="1">
      <alignment horizontal="right" vertical="center" wrapText="1"/>
    </xf>
    <xf numFmtId="0" fontId="48" fillId="4" borderId="28" xfId="0" applyNumberFormat="1" applyFont="1" applyFill="1" applyBorder="1" applyAlignment="1">
      <alignment horizontal="center" vertical="center" wrapText="1"/>
    </xf>
    <xf numFmtId="0" fontId="48" fillId="27" borderId="46" xfId="0" applyNumberFormat="1" applyFont="1" applyFill="1" applyBorder="1" applyAlignment="1">
      <alignment horizontal="center" vertical="center" wrapText="1"/>
    </xf>
    <xf numFmtId="58" fontId="6" fillId="0" borderId="0" xfId="0" applyNumberFormat="1" applyFont="1" applyBorder="1" applyAlignment="1">
      <alignment horizontal="center" vertical="center" wrapText="1"/>
    </xf>
    <xf numFmtId="179" fontId="6" fillId="0" borderId="0" xfId="23" applyFont="1" applyBorder="1" applyAlignment="1">
      <alignment horizontal="center" vertical="center" wrapText="1"/>
    </xf>
    <xf numFmtId="58" fontId="6" fillId="35" borderId="0" xfId="0" applyNumberFormat="1" applyFont="1" applyFill="1" applyBorder="1" applyAlignment="1">
      <alignment horizontal="center" vertical="center" wrapText="1"/>
    </xf>
    <xf numFmtId="0" fontId="48" fillId="26" borderId="47" xfId="0" applyNumberFormat="1" applyFont="1" applyFill="1" applyBorder="1" applyAlignment="1">
      <alignment horizontal="center" vertical="center" wrapText="1"/>
    </xf>
    <xf numFmtId="0" fontId="48" fillId="27" borderId="47" xfId="0" applyNumberFormat="1" applyFont="1" applyFill="1" applyBorder="1" applyAlignment="1">
      <alignment horizontal="center" vertical="center" wrapText="1"/>
    </xf>
    <xf numFmtId="0" fontId="48" fillId="8" borderId="48" xfId="0" applyNumberFormat="1" applyFont="1" applyFill="1" applyBorder="1" applyAlignment="1">
      <alignment horizontal="center" vertical="center" wrapText="1"/>
    </xf>
    <xf numFmtId="179" fontId="48" fillId="0" borderId="0" xfId="23" applyFont="1" applyFill="1" applyBorder="1" applyAlignment="1">
      <alignment horizontal="center" vertical="center" wrapText="1"/>
    </xf>
    <xf numFmtId="0" fontId="48" fillId="26" borderId="43" xfId="0" applyNumberFormat="1" applyFont="1" applyFill="1" applyBorder="1" applyAlignment="1">
      <alignment horizontal="center" vertical="center" wrapText="1"/>
    </xf>
    <xf numFmtId="0" fontId="48" fillId="8" borderId="49" xfId="0" applyNumberFormat="1" applyFont="1" applyFill="1" applyBorder="1" applyAlignment="1">
      <alignment horizontal="center" vertical="center" wrapText="1"/>
    </xf>
    <xf numFmtId="0" fontId="48" fillId="26" borderId="50" xfId="0" applyNumberFormat="1" applyFont="1" applyFill="1" applyBorder="1" applyAlignment="1">
      <alignment horizontal="center" vertical="center" wrapText="1"/>
    </xf>
    <xf numFmtId="0" fontId="48" fillId="27" borderId="0" xfId="0" applyNumberFormat="1" applyFont="1" applyFill="1" applyBorder="1" applyAlignment="1">
      <alignment horizontal="center" vertical="center" wrapText="1"/>
    </xf>
    <xf numFmtId="0" fontId="48" fillId="8" borderId="51" xfId="0" applyNumberFormat="1" applyFont="1" applyFill="1" applyBorder="1" applyAlignment="1">
      <alignment horizontal="center" vertical="center" wrapText="1"/>
    </xf>
    <xf numFmtId="179" fontId="6" fillId="0" borderId="0" xfId="23" applyFont="1" applyFill="1" applyBorder="1" applyAlignment="1">
      <alignment horizontal="center" vertical="center" wrapText="1"/>
    </xf>
    <xf numFmtId="179" fontId="51" fillId="35" borderId="0" xfId="0" applyNumberFormat="1" applyFont="1" applyFill="1" applyAlignment="1">
      <alignment vertical="center"/>
    </xf>
    <xf numFmtId="179" fontId="6" fillId="35" borderId="0" xfId="23" applyFont="1" applyFill="1" applyBorder="1" applyAlignment="1">
      <alignment horizontal="center" vertical="center" wrapText="1"/>
    </xf>
    <xf numFmtId="58" fontId="48" fillId="0" borderId="0" xfId="0" applyNumberFormat="1" applyFont="1" applyFill="1" applyBorder="1" applyAlignment="1">
      <alignment horizontal="center" vertical="center" wrapText="1"/>
    </xf>
    <xf numFmtId="58" fontId="48" fillId="0" borderId="0" xfId="0" applyNumberFormat="1" applyFont="1" applyFill="1" applyBorder="1" applyAlignment="1">
      <alignment horizontal="center" vertical="center" wrapText="1"/>
    </xf>
    <xf numFmtId="0" fontId="48" fillId="26" borderId="52" xfId="0" applyNumberFormat="1" applyFont="1" applyFill="1" applyBorder="1" applyAlignment="1">
      <alignment horizontal="center" vertical="center" wrapText="1"/>
    </xf>
    <xf numFmtId="0" fontId="48" fillId="8" borderId="53" xfId="0" applyNumberFormat="1" applyFont="1" applyFill="1" applyBorder="1" applyAlignment="1">
      <alignment horizontal="center" vertical="center" wrapText="1"/>
    </xf>
    <xf numFmtId="58" fontId="48" fillId="35" borderId="0" xfId="0" applyNumberFormat="1" applyFont="1" applyFill="1" applyBorder="1" applyAlignment="1">
      <alignment horizontal="center" vertical="center" wrapText="1"/>
    </xf>
    <xf numFmtId="58" fontId="48" fillId="35" borderId="0" xfId="0" applyNumberFormat="1" applyFont="1" applyFill="1" applyBorder="1" applyAlignment="1">
      <alignment horizontal="center" vertical="center" wrapText="1"/>
    </xf>
    <xf numFmtId="0" fontId="54" fillId="35" borderId="54" xfId="0" applyFont="1" applyFill="1" applyBorder="1" applyAlignment="1">
      <alignment horizontal="center" vertical="center" wrapText="1"/>
    </xf>
    <xf numFmtId="179" fontId="48" fillId="35" borderId="0" xfId="23" applyFont="1" applyFill="1" applyBorder="1" applyAlignment="1">
      <alignment horizontal="center" vertical="center" wrapText="1"/>
    </xf>
    <xf numFmtId="58" fontId="48" fillId="0" borderId="0" xfId="0" applyNumberFormat="1" applyFont="1" applyFill="1" applyBorder="1" applyAlignment="1">
      <alignment horizontal="center" vertical="center" wrapText="1"/>
    </xf>
    <xf numFmtId="58" fontId="48" fillId="0" borderId="0" xfId="0" applyNumberFormat="1" applyFont="1" applyFill="1" applyBorder="1" applyAlignment="1">
      <alignment horizontal="center" vertical="center" wrapText="1"/>
    </xf>
    <xf numFmtId="0" fontId="54" fillId="0" borderId="55" xfId="0" applyFont="1" applyFill="1" applyBorder="1" applyAlignment="1">
      <alignment horizontal="center" vertical="center" wrapText="1"/>
    </xf>
    <xf numFmtId="179" fontId="48" fillId="0" borderId="0" xfId="23" applyFont="1" applyFill="1" applyBorder="1" applyAlignment="1">
      <alignment horizontal="center" vertical="center" wrapText="1"/>
    </xf>
    <xf numFmtId="0" fontId="48" fillId="34" borderId="0" xfId="0" applyNumberFormat="1" applyFont="1" applyFill="1" applyBorder="1" applyAlignment="1">
      <alignment horizontal="center" vertical="center" wrapText="1"/>
    </xf>
    <xf numFmtId="0" fontId="48" fillId="34" borderId="0" xfId="0" applyNumberFormat="1" applyFont="1" applyFill="1" applyBorder="1" applyAlignment="1">
      <alignment horizontal="center" vertical="center" wrapText="1"/>
    </xf>
    <xf numFmtId="0" fontId="48" fillId="34" borderId="56" xfId="0" applyNumberFormat="1" applyFont="1" applyFill="1" applyBorder="1" applyAlignment="1">
      <alignment horizontal="center" vertical="center" wrapText="1"/>
    </xf>
    <xf numFmtId="58" fontId="48" fillId="35" borderId="21" xfId="0" applyNumberFormat="1" applyFont="1" applyFill="1" applyBorder="1" applyAlignment="1">
      <alignment horizontal="center" vertical="center" wrapText="1"/>
    </xf>
    <xf numFmtId="58" fontId="48" fillId="35" borderId="57" xfId="0" applyNumberFormat="1" applyFont="1" applyFill="1" applyBorder="1" applyAlignment="1">
      <alignment horizontal="center" vertical="center" wrapText="1"/>
    </xf>
    <xf numFmtId="0" fontId="54" fillId="0" borderId="58" xfId="0" applyFont="1" applyFill="1" applyBorder="1" applyAlignment="1">
      <alignment horizontal="center" vertical="center" wrapText="1"/>
    </xf>
    <xf numFmtId="179" fontId="48" fillId="35" borderId="59" xfId="23" applyNumberFormat="1" applyFont="1" applyFill="1" applyBorder="1" applyAlignment="1">
      <alignment horizontal="center" vertical="center" wrapText="1"/>
    </xf>
    <xf numFmtId="0" fontId="48" fillId="4" borderId="21" xfId="0" applyNumberFormat="1" applyFont="1" applyFill="1" applyBorder="1" applyAlignment="1">
      <alignment horizontal="center" vertical="center" wrapText="1"/>
    </xf>
    <xf numFmtId="0" fontId="48" fillId="26" borderId="60" xfId="0" applyNumberFormat="1" applyFont="1" applyFill="1" applyBorder="1" applyAlignment="1">
      <alignment horizontal="center" vertical="center" wrapText="1"/>
    </xf>
    <xf numFmtId="0" fontId="48" fillId="27" borderId="61" xfId="0" applyNumberFormat="1" applyFont="1" applyFill="1" applyBorder="1" applyAlignment="1">
      <alignment horizontal="center" vertical="center" wrapText="1"/>
    </xf>
    <xf numFmtId="0" fontId="48" fillId="8" borderId="62" xfId="0" applyNumberFormat="1" applyFont="1" applyFill="1" applyBorder="1" applyAlignment="1">
      <alignment horizontal="center" vertical="center" wrapText="1"/>
    </xf>
    <xf numFmtId="58" fontId="48" fillId="0" borderId="23" xfId="0" applyNumberFormat="1" applyFont="1" applyFill="1" applyBorder="1" applyAlignment="1">
      <alignment horizontal="center" vertical="center" wrapText="1"/>
    </xf>
    <xf numFmtId="58" fontId="48" fillId="0" borderId="63" xfId="0" applyNumberFormat="1" applyFont="1" applyFill="1" applyBorder="1" applyAlignment="1">
      <alignment horizontal="center" vertical="center" wrapText="1"/>
    </xf>
    <xf numFmtId="0" fontId="54" fillId="0" borderId="64" xfId="0" applyFont="1" applyFill="1" applyBorder="1" applyAlignment="1">
      <alignment horizontal="center" vertical="center" wrapText="1"/>
    </xf>
    <xf numFmtId="179" fontId="48" fillId="0" borderId="65" xfId="23" applyNumberFormat="1" applyFont="1" applyFill="1" applyBorder="1" applyAlignment="1">
      <alignment horizontal="center" vertical="center" wrapText="1"/>
    </xf>
    <xf numFmtId="0" fontId="48" fillId="4" borderId="66" xfId="0" applyNumberFormat="1" applyFont="1" applyFill="1" applyBorder="1" applyAlignment="1">
      <alignment horizontal="center" vertical="center" wrapText="1"/>
    </xf>
    <xf numFmtId="0" fontId="48" fillId="26" borderId="67" xfId="0" applyNumberFormat="1" applyFont="1" applyFill="1" applyBorder="1" applyAlignment="1">
      <alignment horizontal="center" vertical="center" wrapText="1"/>
    </xf>
    <xf numFmtId="0" fontId="48" fillId="27" borderId="23" xfId="0" applyNumberFormat="1" applyFont="1" applyFill="1" applyBorder="1" applyAlignment="1">
      <alignment horizontal="center" vertical="center" wrapText="1"/>
    </xf>
    <xf numFmtId="0" fontId="48" fillId="8" borderId="68" xfId="0" applyNumberFormat="1" applyFont="1" applyFill="1" applyBorder="1" applyAlignment="1">
      <alignment horizontal="center" vertical="center" wrapText="1"/>
    </xf>
    <xf numFmtId="0" fontId="54" fillId="0" borderId="69" xfId="0" applyFont="1" applyFill="1" applyBorder="1" applyAlignment="1">
      <alignment horizontal="center" vertical="center" wrapText="1"/>
    </xf>
    <xf numFmtId="179" fontId="48" fillId="35" borderId="0" xfId="23" applyNumberFormat="1" applyFont="1" applyFill="1" applyBorder="1" applyAlignment="1">
      <alignment horizontal="center" vertical="center" wrapText="1"/>
    </xf>
    <xf numFmtId="0" fontId="48" fillId="4" borderId="0" xfId="0" applyNumberFormat="1" applyFont="1" applyFill="1" applyBorder="1" applyAlignment="1">
      <alignment horizontal="center" vertical="center" wrapText="1"/>
    </xf>
    <xf numFmtId="0" fontId="48" fillId="26" borderId="70" xfId="0" applyNumberFormat="1" applyFont="1" applyFill="1" applyBorder="1" applyAlignment="1">
      <alignment horizontal="center" vertical="center" wrapText="1"/>
    </xf>
    <xf numFmtId="0" fontId="48" fillId="27" borderId="70" xfId="0" applyNumberFormat="1" applyFont="1" applyFill="1" applyBorder="1" applyAlignment="1">
      <alignment horizontal="center" vertical="center" wrapText="1"/>
    </xf>
    <xf numFmtId="0" fontId="48" fillId="8" borderId="71" xfId="0" applyNumberFormat="1" applyFont="1" applyFill="1" applyBorder="1" applyAlignment="1">
      <alignment horizontal="center" vertical="center" wrapText="1"/>
    </xf>
    <xf numFmtId="179" fontId="48" fillId="0" borderId="0" xfId="23" applyNumberFormat="1" applyFont="1" applyFill="1" applyBorder="1" applyAlignment="1">
      <alignment horizontal="center" vertical="center" wrapText="1"/>
    </xf>
    <xf numFmtId="179" fontId="48" fillId="35" borderId="72" xfId="23" applyNumberFormat="1" applyFont="1" applyFill="1" applyBorder="1" applyAlignment="1">
      <alignment horizontal="center" vertical="center" wrapText="1"/>
    </xf>
    <xf numFmtId="179" fontId="48" fillId="0" borderId="28" xfId="23" applyNumberFormat="1" applyFont="1" applyFill="1" applyBorder="1" applyAlignment="1">
      <alignment horizontal="center" vertical="center" wrapText="1"/>
    </xf>
    <xf numFmtId="179" fontId="48" fillId="35" borderId="73" xfId="23" applyNumberFormat="1" applyFont="1" applyFill="1" applyBorder="1" applyAlignment="1">
      <alignment horizontal="center" vertical="center" wrapText="1"/>
    </xf>
    <xf numFmtId="179" fontId="48" fillId="0" borderId="45" xfId="23" applyNumberFormat="1" applyFont="1" applyFill="1" applyBorder="1" applyAlignment="1">
      <alignment horizontal="center" vertical="center" wrapText="1"/>
    </xf>
    <xf numFmtId="179" fontId="48" fillId="0" borderId="74" xfId="23" applyNumberFormat="1" applyFont="1" applyFill="1" applyBorder="1" applyAlignment="1">
      <alignment horizontal="center" vertical="center" wrapText="1"/>
    </xf>
    <xf numFmtId="179" fontId="48" fillId="35" borderId="0" xfId="23" applyNumberFormat="1" applyFont="1" applyFill="1" applyBorder="1" applyAlignment="1">
      <alignment horizontal="right" vertical="center" wrapText="1"/>
    </xf>
    <xf numFmtId="58" fontId="48" fillId="0" borderId="25" xfId="0" applyNumberFormat="1" applyFont="1" applyFill="1" applyBorder="1" applyAlignment="1">
      <alignment horizontal="center" vertical="center" wrapText="1"/>
    </xf>
    <xf numFmtId="58" fontId="48" fillId="0" borderId="75" xfId="0" applyNumberFormat="1" applyFont="1" applyFill="1" applyBorder="1" applyAlignment="1">
      <alignment horizontal="center" vertical="center" wrapText="1"/>
    </xf>
    <xf numFmtId="179" fontId="48" fillId="0" borderId="76" xfId="23" applyNumberFormat="1" applyFont="1" applyFill="1" applyBorder="1" applyAlignment="1">
      <alignment horizontal="center" vertical="center" wrapText="1"/>
    </xf>
    <xf numFmtId="0" fontId="48" fillId="4" borderId="77" xfId="0" applyNumberFormat="1" applyFont="1" applyFill="1" applyBorder="1" applyAlignment="1">
      <alignment horizontal="center" vertical="center" wrapText="1"/>
    </xf>
    <xf numFmtId="0" fontId="48" fillId="26" borderId="25" xfId="0" applyNumberFormat="1" applyFont="1" applyFill="1" applyBorder="1" applyAlignment="1">
      <alignment horizontal="center" vertical="center" wrapText="1"/>
    </xf>
    <xf numFmtId="0" fontId="48" fillId="27" borderId="25" xfId="0" applyNumberFormat="1" applyFont="1" applyFill="1" applyBorder="1" applyAlignment="1">
      <alignment horizontal="center" vertical="center" wrapText="1"/>
    </xf>
    <xf numFmtId="0" fontId="48" fillId="8" borderId="78" xfId="0" applyNumberFormat="1" applyFont="1" applyFill="1" applyBorder="1" applyAlignment="1">
      <alignment horizontal="center" vertical="center" wrapText="1"/>
    </xf>
    <xf numFmtId="58" fontId="48" fillId="35" borderId="23" xfId="0" applyNumberFormat="1" applyFont="1" applyFill="1" applyBorder="1" applyAlignment="1">
      <alignment horizontal="center" vertical="center" wrapText="1"/>
    </xf>
    <xf numFmtId="58" fontId="48" fillId="35" borderId="63" xfId="0" applyNumberFormat="1" applyFont="1" applyFill="1" applyBorder="1" applyAlignment="1">
      <alignment horizontal="center" vertical="center" wrapText="1"/>
    </xf>
    <xf numFmtId="0" fontId="54" fillId="0" borderId="79" xfId="0" applyFont="1" applyFill="1" applyBorder="1" applyAlignment="1">
      <alignment horizontal="center" vertical="center" wrapText="1"/>
    </xf>
    <xf numFmtId="179" fontId="48" fillId="35" borderId="80" xfId="23" applyNumberFormat="1" applyFont="1" applyFill="1" applyBorder="1" applyAlignment="1">
      <alignment horizontal="center" vertical="center" wrapText="1"/>
    </xf>
    <xf numFmtId="0" fontId="48" fillId="4" borderId="23" xfId="0" applyNumberFormat="1" applyFont="1" applyFill="1" applyBorder="1" applyAlignment="1">
      <alignment horizontal="center" vertical="center" wrapText="1"/>
    </xf>
    <xf numFmtId="0" fontId="48" fillId="27" borderId="67" xfId="0" applyNumberFormat="1" applyFont="1" applyFill="1" applyBorder="1" applyAlignment="1">
      <alignment horizontal="center" vertical="center" wrapText="1"/>
    </xf>
    <xf numFmtId="0" fontId="48" fillId="8" borderId="81" xfId="0" applyNumberFormat="1" applyFont="1" applyFill="1" applyBorder="1" applyAlignment="1">
      <alignment horizontal="center" vertical="center" wrapText="1"/>
    </xf>
    <xf numFmtId="179" fontId="48" fillId="0" borderId="0" xfId="23" applyFont="1" applyFill="1" applyBorder="1" applyAlignment="1">
      <alignment horizontal="center" vertical="center" wrapText="1"/>
    </xf>
    <xf numFmtId="0" fontId="48" fillId="26" borderId="82" xfId="0" applyNumberFormat="1" applyFont="1" applyFill="1" applyBorder="1" applyAlignment="1">
      <alignment horizontal="center" vertical="center" wrapText="1"/>
    </xf>
    <xf numFmtId="0" fontId="48" fillId="27" borderId="82" xfId="0" applyNumberFormat="1" applyFont="1" applyFill="1" applyBorder="1" applyAlignment="1">
      <alignment horizontal="center" vertical="center" wrapText="1"/>
    </xf>
    <xf numFmtId="0" fontId="48" fillId="8" borderId="83" xfId="0" applyNumberFormat="1" applyFont="1" applyFill="1" applyBorder="1" applyAlignment="1">
      <alignment horizontal="center" vertical="center" wrapText="1"/>
    </xf>
    <xf numFmtId="58" fontId="6" fillId="0" borderId="21" xfId="0" applyNumberFormat="1" applyFont="1" applyFill="1" applyBorder="1" applyAlignment="1">
      <alignment horizontal="center" vertical="center" wrapText="1"/>
    </xf>
    <xf numFmtId="58" fontId="48" fillId="0" borderId="57" xfId="0" applyNumberFormat="1" applyFont="1" applyFill="1" applyBorder="1" applyAlignment="1">
      <alignment horizontal="center" vertical="center" wrapText="1"/>
    </xf>
    <xf numFmtId="179" fontId="6" fillId="0" borderId="59" xfId="23" applyFont="1" applyFill="1" applyBorder="1" applyAlignment="1">
      <alignment horizontal="center" vertical="center" wrapText="1"/>
    </xf>
    <xf numFmtId="0" fontId="48" fillId="26" borderId="21" xfId="0" applyNumberFormat="1" applyFont="1" applyFill="1" applyBorder="1" applyAlignment="1">
      <alignment horizontal="center" vertical="center" wrapText="1"/>
    </xf>
    <xf numFmtId="0" fontId="48" fillId="27" borderId="21" xfId="0" applyNumberFormat="1" applyFont="1" applyFill="1" applyBorder="1" applyAlignment="1">
      <alignment horizontal="center" vertical="center" wrapText="1"/>
    </xf>
    <xf numFmtId="0" fontId="48" fillId="8" borderId="84" xfId="0" applyNumberFormat="1" applyFont="1" applyFill="1" applyBorder="1" applyAlignment="1">
      <alignment horizontal="center" vertical="center" wrapText="1"/>
    </xf>
    <xf numFmtId="179" fontId="48" fillId="35" borderId="85" xfId="23" applyFont="1" applyFill="1" applyBorder="1" applyAlignment="1">
      <alignment horizontal="center" vertical="center" wrapText="1"/>
    </xf>
    <xf numFmtId="179" fontId="6" fillId="0" borderId="0" xfId="23" applyFont="1" applyFill="1" applyBorder="1" applyAlignment="1">
      <alignment horizontal="center" vertical="center" wrapText="1"/>
    </xf>
    <xf numFmtId="179" fontId="48" fillId="35" borderId="0" xfId="23" applyFont="1" applyFill="1" applyBorder="1" applyAlignment="1">
      <alignment horizontal="center" vertical="center" wrapText="1"/>
    </xf>
    <xf numFmtId="179" fontId="48" fillId="35" borderId="0" xfId="23" applyFont="1" applyFill="1" applyBorder="1" applyAlignment="1">
      <alignment horizontal="center" vertical="center" wrapText="1"/>
    </xf>
    <xf numFmtId="0" fontId="48" fillId="27" borderId="52" xfId="0" applyNumberFormat="1" applyFont="1" applyFill="1" applyBorder="1" applyAlignment="1">
      <alignment horizontal="center" vertical="center" wrapText="1"/>
    </xf>
    <xf numFmtId="179" fontId="48" fillId="35" borderId="21" xfId="23" applyFont="1" applyFill="1" applyBorder="1" applyAlignment="1">
      <alignment horizontal="center" vertical="center" wrapText="1"/>
    </xf>
    <xf numFmtId="0" fontId="48" fillId="4" borderId="60" xfId="0" applyNumberFormat="1" applyFont="1" applyFill="1" applyBorder="1" applyAlignment="1">
      <alignment horizontal="center" vertical="center" wrapText="1"/>
    </xf>
    <xf numFmtId="179" fontId="48" fillId="35" borderId="0" xfId="23" applyFont="1" applyFill="1" applyBorder="1" applyAlignment="1">
      <alignment horizontal="center" vertical="center" wrapText="1"/>
    </xf>
    <xf numFmtId="58" fontId="48" fillId="0" borderId="21" xfId="0" applyNumberFormat="1" applyFont="1" applyFill="1" applyBorder="1" applyAlignment="1">
      <alignment horizontal="center" vertical="center" wrapText="1"/>
    </xf>
    <xf numFmtId="179" fontId="48" fillId="0" borderId="21" xfId="23" applyFont="1" applyFill="1" applyBorder="1" applyAlignment="1">
      <alignment horizontal="center" vertical="center" wrapText="1"/>
    </xf>
    <xf numFmtId="179" fontId="48" fillId="35" borderId="43" xfId="23" applyFont="1" applyFill="1" applyBorder="1" applyAlignment="1">
      <alignment horizontal="center" vertical="center" wrapText="1"/>
    </xf>
    <xf numFmtId="179" fontId="48" fillId="35" borderId="86" xfId="23" applyFont="1" applyFill="1" applyBorder="1" applyAlignment="1">
      <alignment horizontal="center" vertical="center" wrapText="1"/>
    </xf>
    <xf numFmtId="0" fontId="48" fillId="4" borderId="74" xfId="0" applyNumberFormat="1" applyFont="1" applyFill="1" applyBorder="1" applyAlignment="1">
      <alignment horizontal="center" vertical="center" wrapText="1"/>
    </xf>
    <xf numFmtId="0" fontId="48" fillId="26" borderId="74" xfId="0" applyNumberFormat="1" applyFont="1" applyFill="1" applyBorder="1" applyAlignment="1">
      <alignment horizontal="center" vertical="center" wrapText="1"/>
    </xf>
    <xf numFmtId="0" fontId="48" fillId="27" borderId="74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33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8" fillId="0" borderId="0" xfId="0" applyFont="1" applyAlignment="1">
      <alignment vertical="center" wrapText="1"/>
    </xf>
    <xf numFmtId="0" fontId="48" fillId="33" borderId="87" xfId="0" applyFont="1" applyFill="1" applyBorder="1" applyAlignment="1">
      <alignment horizontal="center" vertical="center" wrapText="1"/>
    </xf>
    <xf numFmtId="58" fontId="48" fillId="34" borderId="3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58" fontId="48" fillId="35" borderId="88" xfId="0" applyNumberFormat="1" applyFont="1" applyFill="1" applyBorder="1" applyAlignment="1">
      <alignment horizontal="center" vertical="center"/>
    </xf>
    <xf numFmtId="58" fontId="48" fillId="0" borderId="88" xfId="0" applyNumberFormat="1" applyFont="1" applyBorder="1" applyAlignment="1">
      <alignment horizontal="center" vertical="center"/>
    </xf>
    <xf numFmtId="58" fontId="48" fillId="35" borderId="89" xfId="0" applyNumberFormat="1" applyFont="1" applyFill="1" applyBorder="1" applyAlignment="1">
      <alignment horizontal="center" vertical="center"/>
    </xf>
    <xf numFmtId="58" fontId="48" fillId="34" borderId="90" xfId="0" applyNumberFormat="1" applyFont="1" applyFill="1" applyBorder="1" applyAlignment="1">
      <alignment horizontal="center" vertical="center"/>
    </xf>
    <xf numFmtId="58" fontId="48" fillId="35" borderId="91" xfId="0" applyNumberFormat="1" applyFont="1" applyFill="1" applyBorder="1" applyAlignment="1">
      <alignment horizontal="center" vertical="center"/>
    </xf>
    <xf numFmtId="58" fontId="48" fillId="0" borderId="92" xfId="0" applyNumberFormat="1" applyFont="1" applyBorder="1" applyAlignment="1">
      <alignment horizontal="center" vertical="center"/>
    </xf>
    <xf numFmtId="58" fontId="48" fillId="35" borderId="93" xfId="0" applyNumberFormat="1" applyFont="1" applyFill="1" applyBorder="1" applyAlignment="1">
      <alignment horizontal="center" vertical="center"/>
    </xf>
    <xf numFmtId="58" fontId="48" fillId="0" borderId="94" xfId="0" applyNumberFormat="1" applyFont="1" applyFill="1" applyBorder="1" applyAlignment="1">
      <alignment horizontal="center" vertical="center"/>
    </xf>
    <xf numFmtId="58" fontId="48" fillId="35" borderId="92" xfId="0" applyNumberFormat="1" applyFont="1" applyFill="1" applyBorder="1" applyAlignment="1">
      <alignment horizontal="center" vertical="center"/>
    </xf>
    <xf numFmtId="58" fontId="48" fillId="0" borderId="88" xfId="0" applyNumberFormat="1" applyFont="1" applyFill="1" applyBorder="1" applyAlignment="1">
      <alignment horizontal="center" vertical="center"/>
    </xf>
    <xf numFmtId="58" fontId="48" fillId="0" borderId="91" xfId="0" applyNumberFormat="1" applyFont="1" applyFill="1" applyBorder="1" applyAlignment="1">
      <alignment horizontal="center" vertical="center"/>
    </xf>
    <xf numFmtId="58" fontId="48" fillId="0" borderId="90" xfId="0" applyNumberFormat="1" applyFont="1" applyBorder="1" applyAlignment="1">
      <alignment horizontal="center" vertical="center"/>
    </xf>
    <xf numFmtId="58" fontId="48" fillId="0" borderId="91" xfId="0" applyNumberFormat="1" applyFont="1" applyBorder="1" applyAlignment="1">
      <alignment horizontal="center" vertical="center"/>
    </xf>
    <xf numFmtId="49" fontId="6" fillId="0" borderId="0" xfId="25" applyNumberFormat="1" applyFont="1" applyFill="1" applyBorder="1" applyAlignment="1" applyProtection="1">
      <alignment horizontal="center" vertical="center" wrapText="1"/>
      <protection/>
    </xf>
    <xf numFmtId="49" fontId="49" fillId="0" borderId="95" xfId="25" applyNumberFormat="1" applyFont="1" applyFill="1" applyBorder="1" applyAlignment="1" applyProtection="1">
      <alignment horizontal="center" vertical="center"/>
      <protection/>
    </xf>
    <xf numFmtId="49" fontId="6" fillId="0" borderId="0" xfId="25" applyNumberFormat="1" applyFont="1" applyFill="1" applyBorder="1" applyAlignment="1" applyProtection="1">
      <alignment horizontal="center" vertical="center" wrapText="1"/>
      <protection/>
    </xf>
    <xf numFmtId="49" fontId="48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48" fillId="35" borderId="21" xfId="0" applyFont="1" applyFill="1" applyBorder="1" applyAlignment="1">
      <alignment horizontal="center" vertical="center" wrapText="1"/>
    </xf>
    <xf numFmtId="49" fontId="49" fillId="35" borderId="96" xfId="25" applyNumberFormat="1" applyFont="1" applyFill="1" applyBorder="1" applyAlignment="1" applyProtection="1">
      <alignment horizontal="center" vertical="center"/>
      <protection/>
    </xf>
    <xf numFmtId="49" fontId="50" fillId="0" borderId="97" xfId="0" applyNumberFormat="1" applyFont="1" applyFill="1" applyBorder="1" applyAlignment="1">
      <alignment horizontal="center" vertical="center" wrapText="1"/>
    </xf>
    <xf numFmtId="0" fontId="48" fillId="0" borderId="97" xfId="0" applyFont="1" applyFill="1" applyBorder="1" applyAlignment="1">
      <alignment horizontal="center" vertical="center" wrapText="1"/>
    </xf>
    <xf numFmtId="49" fontId="6" fillId="0" borderId="97" xfId="25" applyNumberFormat="1" applyFont="1" applyFill="1" applyBorder="1" applyAlignment="1" applyProtection="1">
      <alignment horizontal="center" vertical="center" wrapText="1"/>
      <protection/>
    </xf>
    <xf numFmtId="0" fontId="48" fillId="35" borderId="97" xfId="0" applyFont="1" applyFill="1" applyBorder="1" applyAlignment="1">
      <alignment horizontal="center" vertical="center" wrapText="1"/>
    </xf>
    <xf numFmtId="0" fontId="51" fillId="35" borderId="97" xfId="0" applyFont="1" applyFill="1" applyBorder="1" applyAlignment="1">
      <alignment horizontal="center" vertical="center" wrapText="1"/>
    </xf>
    <xf numFmtId="49" fontId="49" fillId="0" borderId="18" xfId="25" applyNumberFormat="1" applyFont="1" applyFill="1" applyBorder="1" applyAlignment="1" applyProtection="1">
      <alignment horizontal="center" vertical="center"/>
      <protection/>
    </xf>
    <xf numFmtId="49" fontId="50" fillId="0" borderId="0" xfId="0" applyNumberFormat="1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49" fontId="6" fillId="0" borderId="0" xfId="25" applyNumberFormat="1" applyFont="1" applyFill="1" applyBorder="1" applyAlignment="1" applyProtection="1">
      <alignment vertical="center" wrapText="1"/>
      <protection/>
    </xf>
    <xf numFmtId="0" fontId="48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49" fontId="6" fillId="0" borderId="0" xfId="25" applyNumberFormat="1" applyFont="1" applyFill="1" applyBorder="1" applyAlignment="1" applyProtection="1">
      <alignment vertical="center" wrapText="1"/>
      <protection/>
    </xf>
    <xf numFmtId="49" fontId="49" fillId="0" borderId="0" xfId="25" applyNumberFormat="1" applyFont="1" applyFill="1" applyBorder="1" applyAlignment="1" applyProtection="1">
      <alignment horizontal="center" vertical="center"/>
      <protection/>
    </xf>
    <xf numFmtId="49" fontId="50" fillId="35" borderId="0" xfId="0" applyNumberFormat="1" applyFont="1" applyFill="1" applyBorder="1" applyAlignment="1">
      <alignment horizontal="center" vertical="center" wrapText="1"/>
    </xf>
    <xf numFmtId="49" fontId="49" fillId="35" borderId="0" xfId="25" applyNumberFormat="1" applyFont="1" applyFill="1" applyBorder="1" applyAlignment="1" applyProtection="1">
      <alignment horizontal="center" vertical="center"/>
      <protection/>
    </xf>
    <xf numFmtId="49" fontId="50" fillId="0" borderId="0" xfId="0" applyNumberFormat="1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49" fontId="6" fillId="0" borderId="0" xfId="25" applyNumberFormat="1" applyFont="1" applyFill="1" applyBorder="1" applyAlignment="1" applyProtection="1">
      <alignment vertical="center" wrapText="1"/>
      <protection/>
    </xf>
    <xf numFmtId="49" fontId="50" fillId="0" borderId="23" xfId="0" applyNumberFormat="1" applyFont="1" applyFill="1" applyBorder="1" applyAlignment="1">
      <alignment vertical="center" wrapText="1"/>
    </xf>
    <xf numFmtId="0" fontId="48" fillId="0" borderId="23" xfId="0" applyFont="1" applyFill="1" applyBorder="1" applyAlignment="1">
      <alignment vertical="center" wrapText="1"/>
    </xf>
    <xf numFmtId="49" fontId="6" fillId="0" borderId="23" xfId="25" applyNumberFormat="1" applyFont="1" applyFill="1" applyBorder="1" applyAlignment="1" applyProtection="1">
      <alignment vertical="center" wrapText="1"/>
      <protection/>
    </xf>
    <xf numFmtId="0" fontId="48" fillId="35" borderId="23" xfId="0" applyFont="1" applyFill="1" applyBorder="1" applyAlignment="1">
      <alignment horizontal="center" vertical="center" wrapText="1"/>
    </xf>
    <xf numFmtId="0" fontId="54" fillId="0" borderId="98" xfId="0" applyFont="1" applyFill="1" applyBorder="1" applyAlignment="1">
      <alignment horizontal="center" vertical="center" wrapText="1"/>
    </xf>
    <xf numFmtId="179" fontId="48" fillId="0" borderId="0" xfId="23" applyFont="1" applyFill="1" applyBorder="1" applyAlignment="1">
      <alignment horizontal="center" vertical="center" wrapText="1"/>
    </xf>
    <xf numFmtId="0" fontId="48" fillId="8" borderId="99" xfId="0" applyNumberFormat="1" applyFont="1" applyFill="1" applyBorder="1" applyAlignment="1">
      <alignment horizontal="center" vertical="center" wrapText="1"/>
    </xf>
    <xf numFmtId="58" fontId="48" fillId="35" borderId="97" xfId="0" applyNumberFormat="1" applyFont="1" applyFill="1" applyBorder="1" applyAlignment="1">
      <alignment horizontal="center" vertical="center" wrapText="1"/>
    </xf>
    <xf numFmtId="58" fontId="48" fillId="35" borderId="100" xfId="0" applyNumberFormat="1" applyFont="1" applyFill="1" applyBorder="1" applyAlignment="1">
      <alignment horizontal="center" vertical="center" wrapText="1"/>
    </xf>
    <xf numFmtId="0" fontId="54" fillId="0" borderId="101" xfId="0" applyFont="1" applyFill="1" applyBorder="1" applyAlignment="1">
      <alignment horizontal="center" vertical="center" wrapText="1"/>
    </xf>
    <xf numFmtId="179" fontId="48" fillId="35" borderId="97" xfId="23" applyFont="1" applyFill="1" applyBorder="1" applyAlignment="1">
      <alignment horizontal="center" vertical="center" wrapText="1"/>
    </xf>
    <xf numFmtId="0" fontId="48" fillId="4" borderId="102" xfId="0" applyNumberFormat="1" applyFont="1" applyFill="1" applyBorder="1" applyAlignment="1">
      <alignment horizontal="center" vertical="center" wrapText="1"/>
    </xf>
    <xf numFmtId="0" fontId="48" fillId="26" borderId="102" xfId="0" applyNumberFormat="1" applyFont="1" applyFill="1" applyBorder="1" applyAlignment="1">
      <alignment horizontal="center" vertical="center" wrapText="1"/>
    </xf>
    <xf numFmtId="0" fontId="48" fillId="27" borderId="103" xfId="0" applyNumberFormat="1" applyFont="1" applyFill="1" applyBorder="1" applyAlignment="1">
      <alignment horizontal="center" vertical="center" wrapText="1"/>
    </xf>
    <xf numFmtId="0" fontId="48" fillId="8" borderId="104" xfId="0" applyNumberFormat="1" applyFont="1" applyFill="1" applyBorder="1" applyAlignment="1">
      <alignment horizontal="center" vertical="center" wrapText="1"/>
    </xf>
    <xf numFmtId="58" fontId="48" fillId="0" borderId="0" xfId="0" applyNumberFormat="1" applyFont="1" applyFill="1" applyBorder="1" applyAlignment="1">
      <alignment horizontal="center" vertical="center" wrapText="1"/>
    </xf>
    <xf numFmtId="58" fontId="48" fillId="0" borderId="105" xfId="0" applyNumberFormat="1" applyFont="1" applyFill="1" applyBorder="1" applyAlignment="1">
      <alignment horizontal="center" vertical="center" wrapText="1"/>
    </xf>
    <xf numFmtId="0" fontId="54" fillId="0" borderId="106" xfId="0" applyFont="1" applyFill="1" applyBorder="1" applyAlignment="1">
      <alignment horizontal="center" vertical="center" wrapText="1"/>
    </xf>
    <xf numFmtId="179" fontId="48" fillId="0" borderId="0" xfId="23" applyFont="1" applyFill="1" applyBorder="1" applyAlignment="1">
      <alignment horizontal="center" vertical="center" wrapText="1"/>
    </xf>
    <xf numFmtId="0" fontId="48" fillId="26" borderId="0" xfId="0" applyNumberFormat="1" applyFont="1" applyFill="1" applyBorder="1" applyAlignment="1">
      <alignment horizontal="center" vertical="center" wrapText="1"/>
    </xf>
    <xf numFmtId="0" fontId="48" fillId="8" borderId="0" xfId="0" applyNumberFormat="1" applyFont="1" applyFill="1" applyBorder="1" applyAlignment="1">
      <alignment horizontal="center" vertical="center" wrapText="1"/>
    </xf>
    <xf numFmtId="58" fontId="48" fillId="35" borderId="31" xfId="0" applyNumberFormat="1" applyFont="1" applyFill="1" applyBorder="1" applyAlignment="1">
      <alignment horizontal="center" vertical="center" wrapText="1"/>
    </xf>
    <xf numFmtId="0" fontId="54" fillId="0" borderId="107" xfId="0" applyFont="1" applyFill="1" applyBorder="1" applyAlignment="1">
      <alignment horizontal="center" vertical="center" wrapText="1"/>
    </xf>
    <xf numFmtId="0" fontId="48" fillId="27" borderId="28" xfId="0" applyNumberFormat="1" applyFont="1" applyFill="1" applyBorder="1" applyAlignment="1">
      <alignment horizontal="center" vertical="center" wrapText="1"/>
    </xf>
    <xf numFmtId="0" fontId="48" fillId="8" borderId="28" xfId="0" applyNumberFormat="1" applyFont="1" applyFill="1" applyBorder="1" applyAlignment="1">
      <alignment horizontal="center" vertical="center" wrapText="1"/>
    </xf>
    <xf numFmtId="58" fontId="48" fillId="0" borderId="0" xfId="0" applyNumberFormat="1" applyFont="1" applyFill="1" applyBorder="1" applyAlignment="1">
      <alignment horizontal="center" vertical="center" wrapText="1"/>
    </xf>
    <xf numFmtId="58" fontId="48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48" fillId="4" borderId="0" xfId="0" applyNumberFormat="1" applyFont="1" applyFill="1" applyBorder="1" applyAlignment="1">
      <alignment horizontal="center" vertical="center" wrapText="1"/>
    </xf>
    <xf numFmtId="0" fontId="48" fillId="26" borderId="0" xfId="0" applyNumberFormat="1" applyFont="1" applyFill="1" applyBorder="1" applyAlignment="1">
      <alignment horizontal="center" vertical="center" wrapText="1"/>
    </xf>
    <xf numFmtId="0" fontId="48" fillId="27" borderId="0" xfId="0" applyNumberFormat="1" applyFont="1" applyFill="1" applyBorder="1" applyAlignment="1">
      <alignment horizontal="center" vertical="center" wrapText="1"/>
    </xf>
    <xf numFmtId="0" fontId="48" fillId="8" borderId="0" xfId="0" applyNumberFormat="1" applyFont="1" applyFill="1" applyBorder="1" applyAlignment="1">
      <alignment horizontal="center" vertical="center" wrapText="1"/>
    </xf>
    <xf numFmtId="58" fontId="48" fillId="35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48" fillId="4" borderId="0" xfId="0" applyNumberFormat="1" applyFont="1" applyFill="1" applyBorder="1" applyAlignment="1">
      <alignment horizontal="center" vertical="center" wrapText="1"/>
    </xf>
    <xf numFmtId="0" fontId="48" fillId="26" borderId="0" xfId="0" applyNumberFormat="1" applyFont="1" applyFill="1" applyBorder="1" applyAlignment="1">
      <alignment horizontal="center" vertical="center" wrapText="1"/>
    </xf>
    <xf numFmtId="0" fontId="48" fillId="27" borderId="0" xfId="0" applyNumberFormat="1" applyFont="1" applyFill="1" applyBorder="1" applyAlignment="1">
      <alignment horizontal="center" vertical="center" wrapText="1"/>
    </xf>
    <xf numFmtId="0" fontId="48" fillId="8" borderId="0" xfId="0" applyNumberFormat="1" applyFont="1" applyFill="1" applyBorder="1" applyAlignment="1">
      <alignment horizontal="center" vertical="center" wrapText="1"/>
    </xf>
    <xf numFmtId="0" fontId="54" fillId="0" borderId="108" xfId="0" applyFont="1" applyFill="1" applyBorder="1" applyAlignment="1">
      <alignment horizontal="center" vertical="center" wrapText="1"/>
    </xf>
    <xf numFmtId="58" fontId="48" fillId="0" borderId="31" xfId="0" applyNumberFormat="1" applyFont="1" applyFill="1" applyBorder="1" applyAlignment="1">
      <alignment horizontal="center" vertical="center" wrapText="1"/>
    </xf>
    <xf numFmtId="58" fontId="48" fillId="35" borderId="109" xfId="0" applyNumberFormat="1" applyFont="1" applyFill="1" applyBorder="1" applyAlignment="1">
      <alignment horizontal="center" vertical="center" wrapText="1"/>
    </xf>
    <xf numFmtId="0" fontId="54" fillId="0" borderId="110" xfId="0" applyFont="1" applyFill="1" applyBorder="1" applyAlignment="1">
      <alignment horizontal="center" vertical="center" wrapText="1"/>
    </xf>
    <xf numFmtId="179" fontId="48" fillId="35" borderId="23" xfId="23" applyFont="1" applyFill="1" applyBorder="1" applyAlignment="1">
      <alignment horizontal="center" vertical="center" wrapText="1"/>
    </xf>
    <xf numFmtId="0" fontId="48" fillId="26" borderId="66" xfId="0" applyNumberFormat="1" applyFont="1" applyFill="1" applyBorder="1" applyAlignment="1">
      <alignment horizontal="center" vertical="center" wrapText="1"/>
    </xf>
    <xf numFmtId="0" fontId="48" fillId="27" borderId="66" xfId="0" applyNumberFormat="1" applyFont="1" applyFill="1" applyBorder="1" applyAlignment="1">
      <alignment horizontal="center" vertical="center" wrapText="1"/>
    </xf>
    <xf numFmtId="0" fontId="48" fillId="8" borderId="66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58" fontId="48" fillId="0" borderId="111" xfId="0" applyNumberFormat="1" applyFont="1" applyBorder="1" applyAlignment="1">
      <alignment horizontal="center" vertical="center"/>
    </xf>
    <xf numFmtId="58" fontId="48" fillId="35" borderId="87" xfId="0" applyNumberFormat="1" applyFont="1" applyFill="1" applyBorder="1" applyAlignment="1">
      <alignment horizontal="center" vertical="center"/>
    </xf>
    <xf numFmtId="58" fontId="48" fillId="0" borderId="89" xfId="0" applyNumberFormat="1" applyFont="1" applyBorder="1" applyAlignment="1">
      <alignment horizontal="center" vertical="center"/>
    </xf>
    <xf numFmtId="58" fontId="48" fillId="0" borderId="0" xfId="0" applyNumberFormat="1" applyFont="1" applyBorder="1" applyAlignment="1">
      <alignment horizontal="center" vertical="center"/>
    </xf>
    <xf numFmtId="58" fontId="48" fillId="35" borderId="0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40% - Ênfase 6" xfId="28"/>
    <cellStyle name="Texto de Aviso" xfId="29"/>
    <cellStyle name="Título" xfId="30"/>
    <cellStyle name="Texto Explicativo" xfId="31"/>
    <cellStyle name="Ênfase 3" xfId="32"/>
    <cellStyle name="Título 1" xfId="33"/>
    <cellStyle name="Ênfase 4" xfId="34"/>
    <cellStyle name="Título 2" xfId="35"/>
    <cellStyle name="Ênfase 5" xfId="36"/>
    <cellStyle name="Título 3" xfId="37"/>
    <cellStyle name="Ênfase 6" xfId="38"/>
    <cellStyle name="Título 4" xfId="39"/>
    <cellStyle name="Entrada" xfId="40"/>
    <cellStyle name="Saída" xfId="41"/>
    <cellStyle name="Cálculo" xfId="42"/>
    <cellStyle name="Total" xfId="43"/>
    <cellStyle name="40% - Ênfase 1" xfId="44"/>
    <cellStyle name="Bom" xfId="45"/>
    <cellStyle name="Ruim" xfId="46"/>
    <cellStyle name="Neutro" xfId="47"/>
    <cellStyle name="20% - Ênfase 5" xfId="48"/>
    <cellStyle name="Ênfase 1" xfId="49"/>
    <cellStyle name="20% - Ênfase 1" xfId="50"/>
    <cellStyle name="60% - Ênfase 1" xfId="51"/>
    <cellStyle name="20% - Ênfase 6" xfId="52"/>
    <cellStyle name="Ênfase 2" xfId="53"/>
    <cellStyle name="20% - Ênfase 2" xfId="54"/>
    <cellStyle name="60% - Ênfase 2" xfId="55"/>
    <cellStyle name="40% - Ênfase 3" xfId="56"/>
    <cellStyle name="60% - Ênfase 3" xfId="57"/>
    <cellStyle name="20% - Ênfase 4" xfId="58"/>
    <cellStyle name="60% - Ênfase 4" xfId="59"/>
    <cellStyle name="40% - Ênfase 5" xfId="60"/>
    <cellStyle name="60% - Ênfase 5" xfId="61"/>
    <cellStyle name="60% - Ênfase 6" xfId="62"/>
  </cellStyles>
  <dxfs count="4">
    <dxf>
      <font>
        <b/>
        <i val="0"/>
        <strike val="0"/>
        <color rgb="FFFFFFFF"/>
      </font>
      <fill>
        <patternFill patternType="solid">
          <fgColor indexed="65"/>
          <bgColor rgb="FFFF0000"/>
        </patternFill>
      </fill>
      <border/>
    </dxf>
    <dxf>
      <font>
        <b/>
        <i val="0"/>
        <strike val="0"/>
      </font>
      <fill>
        <patternFill patternType="solid">
          <fgColor indexed="65"/>
          <bgColor rgb="FF99CCFF"/>
        </patternFill>
      </fill>
      <border/>
    </dxf>
    <dxf>
      <font>
        <b/>
        <i val="0"/>
        <strike val="0"/>
      </font>
      <fill>
        <patternFill patternType="solid">
          <fgColor indexed="65"/>
          <bgColor rgb="FFFFFF00"/>
        </patternFill>
      </fill>
      <border/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29"/>
  <sheetViews>
    <sheetView tabSelected="1" zoomScale="90" zoomScaleNormal="90" workbookViewId="0" topLeftCell="A1">
      <pane xSplit="2" ySplit="3" topLeftCell="H4" activePane="bottomRight" state="frozen"/>
      <selection pane="bottomRight" activeCell="J108" sqref="J108"/>
    </sheetView>
  </sheetViews>
  <sheetFormatPr defaultColWidth="9.140625" defaultRowHeight="15"/>
  <cols>
    <col min="1" max="1" width="13.7109375" style="0" customWidth="1"/>
    <col min="2" max="2" width="17.57421875" style="0" customWidth="1"/>
    <col min="3" max="3" width="26.57421875" style="0" customWidth="1"/>
    <col min="4" max="4" width="37.421875" style="0" customWidth="1"/>
    <col min="5" max="5" width="28.00390625" style="0" customWidth="1"/>
    <col min="6" max="6" width="20.8515625" style="0" customWidth="1"/>
    <col min="7" max="7" width="46.8515625" style="0" customWidth="1"/>
    <col min="8" max="8" width="25.140625" style="0" customWidth="1"/>
    <col min="9" max="9" width="18.28125" style="0" customWidth="1"/>
    <col min="10" max="10" width="19.8515625" style="0" customWidth="1"/>
    <col min="11" max="11" width="23.421875" style="0" customWidth="1"/>
    <col min="12" max="12" width="21.421875" style="0" customWidth="1"/>
    <col min="13" max="13" width="13.421875" style="0" customWidth="1"/>
    <col min="14" max="14" width="14.7109375" style="0" customWidth="1"/>
    <col min="15" max="15" width="13.8515625" style="0" customWidth="1"/>
    <col min="16" max="16" width="13.7109375" style="0" customWidth="1"/>
    <col min="17" max="17" width="20.140625" style="0" customWidth="1"/>
    <col min="22" max="22" width="11.421875" style="0" customWidth="1"/>
    <col min="23" max="23" width="13.8515625" style="0" customWidth="1"/>
    <col min="24" max="24" width="15.28125" style="0" customWidth="1"/>
    <col min="25" max="26" width="13.28125" style="0" customWidth="1"/>
    <col min="27" max="27" width="18.57421875" style="0" customWidth="1"/>
  </cols>
  <sheetData>
    <row r="1" spans="1:32" ht="4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97"/>
      <c r="K1" s="98" t="s">
        <v>1</v>
      </c>
      <c r="L1" s="99"/>
      <c r="M1" s="100"/>
      <c r="N1" s="100"/>
      <c r="O1" s="100"/>
      <c r="P1" s="101"/>
      <c r="Q1" s="100"/>
      <c r="V1" s="233"/>
      <c r="W1" s="233"/>
      <c r="X1" s="233"/>
      <c r="Y1" s="233"/>
      <c r="Z1" s="233"/>
      <c r="AA1" s="233"/>
      <c r="AB1" s="239"/>
      <c r="AC1" s="239"/>
      <c r="AD1" s="239"/>
      <c r="AE1" s="239"/>
      <c r="AF1" s="239"/>
    </row>
    <row r="2" spans="1:32" ht="21" customHeight="1">
      <c r="A2" s="3" t="s">
        <v>2</v>
      </c>
      <c r="B2" s="4" t="s">
        <v>3</v>
      </c>
      <c r="C2" s="5" t="s">
        <v>4</v>
      </c>
      <c r="D2" s="6" t="s">
        <v>5</v>
      </c>
      <c r="E2" s="6" t="s">
        <v>6</v>
      </c>
      <c r="F2" s="4" t="s">
        <v>7</v>
      </c>
      <c r="G2" s="6" t="s">
        <v>8</v>
      </c>
      <c r="H2" s="4" t="s">
        <v>9</v>
      </c>
      <c r="I2" s="6" t="s">
        <v>10</v>
      </c>
      <c r="J2" s="5" t="s">
        <v>11</v>
      </c>
      <c r="K2" s="102">
        <f ca="1">TODAY()</f>
        <v>43854</v>
      </c>
      <c r="L2" s="103" t="s">
        <v>12</v>
      </c>
      <c r="M2" s="104" t="s">
        <v>13</v>
      </c>
      <c r="N2" s="4" t="s">
        <v>14</v>
      </c>
      <c r="O2" s="105" t="s">
        <v>15</v>
      </c>
      <c r="P2" s="106" t="s">
        <v>16</v>
      </c>
      <c r="Q2" s="234" t="s">
        <v>17</v>
      </c>
      <c r="R2" s="235"/>
      <c r="V2" s="236"/>
      <c r="W2" s="236"/>
      <c r="X2" s="236"/>
      <c r="Y2" s="236"/>
      <c r="Z2" s="236"/>
      <c r="AA2" s="236"/>
      <c r="AB2" s="239"/>
      <c r="AC2" s="239"/>
      <c r="AD2" s="239"/>
      <c r="AE2" s="239"/>
      <c r="AF2" s="239"/>
    </row>
    <row r="3" spans="1:32" ht="41.25" customHeight="1">
      <c r="A3" s="7"/>
      <c r="B3" s="8"/>
      <c r="C3" s="9"/>
      <c r="D3" s="10"/>
      <c r="E3" s="10"/>
      <c r="F3" s="8"/>
      <c r="G3" s="10"/>
      <c r="H3" s="8"/>
      <c r="I3" s="10"/>
      <c r="J3" s="9"/>
      <c r="K3" s="107" t="s">
        <v>18</v>
      </c>
      <c r="L3" s="108"/>
      <c r="M3" s="109"/>
      <c r="N3" s="8"/>
      <c r="O3" s="110"/>
      <c r="P3" s="111"/>
      <c r="Q3" s="237"/>
      <c r="R3" s="235"/>
      <c r="V3" s="236"/>
      <c r="W3" s="236"/>
      <c r="X3" s="236"/>
      <c r="Y3" s="236"/>
      <c r="Z3" s="236"/>
      <c r="AA3" s="236"/>
      <c r="AB3" s="239"/>
      <c r="AC3" s="239"/>
      <c r="AD3" s="239"/>
      <c r="AE3" s="239"/>
      <c r="AF3" s="239"/>
    </row>
    <row r="4" spans="1:32" ht="30" customHeight="1">
      <c r="A4" s="11" t="s">
        <v>19</v>
      </c>
      <c r="B4" s="12" t="s">
        <v>20</v>
      </c>
      <c r="C4" s="13" t="s">
        <v>21</v>
      </c>
      <c r="D4" s="14" t="s">
        <v>22</v>
      </c>
      <c r="E4" s="14" t="s">
        <v>23</v>
      </c>
      <c r="F4" s="15" t="s">
        <v>24</v>
      </c>
      <c r="G4" s="16" t="s">
        <v>25</v>
      </c>
      <c r="H4" s="17">
        <v>54</v>
      </c>
      <c r="I4" s="112" t="s">
        <v>24</v>
      </c>
      <c r="J4" s="112" t="s">
        <v>24</v>
      </c>
      <c r="K4" s="113" t="e">
        <f>IF(DAYS360($K$2,J4)&lt;0,0,DAYS360($K$2,J4))</f>
        <v>#VALUE!</v>
      </c>
      <c r="L4" s="114">
        <v>8866.8</v>
      </c>
      <c r="M4" s="115"/>
      <c r="N4" s="115"/>
      <c r="O4" s="116"/>
      <c r="P4" s="117"/>
      <c r="Q4" s="238" t="s">
        <v>26</v>
      </c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</row>
    <row r="5" spans="1:32" ht="30" customHeight="1">
      <c r="A5" s="18" t="s">
        <v>27</v>
      </c>
      <c r="B5" s="19"/>
      <c r="C5" s="20"/>
      <c r="D5" s="21"/>
      <c r="E5" s="21"/>
      <c r="F5" s="22" t="s">
        <v>24</v>
      </c>
      <c r="G5" s="23" t="s">
        <v>28</v>
      </c>
      <c r="H5" s="23">
        <v>5</v>
      </c>
      <c r="I5" s="118">
        <v>43502</v>
      </c>
      <c r="J5" s="119">
        <v>43866</v>
      </c>
      <c r="K5" s="120">
        <f>IF(DAYS360($K$2,J5)&lt;0,0,DAYS360($K$2,J5))</f>
        <v>11</v>
      </c>
      <c r="L5" s="121">
        <v>1414</v>
      </c>
      <c r="M5" s="122" t="s">
        <v>29</v>
      </c>
      <c r="N5" s="123" t="s">
        <v>29</v>
      </c>
      <c r="O5" s="124" t="s">
        <v>29</v>
      </c>
      <c r="P5" s="125" t="s">
        <v>29</v>
      </c>
      <c r="Q5" s="240">
        <v>43523</v>
      </c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</row>
    <row r="6" spans="1:32" ht="30" customHeight="1">
      <c r="A6" s="24" t="s">
        <v>30</v>
      </c>
      <c r="B6" s="19"/>
      <c r="C6" s="20"/>
      <c r="D6" s="21"/>
      <c r="E6" s="21"/>
      <c r="F6" s="25" t="s">
        <v>24</v>
      </c>
      <c r="G6" s="26" t="s">
        <v>31</v>
      </c>
      <c r="H6" s="26" t="s">
        <v>32</v>
      </c>
      <c r="I6" s="126">
        <v>43502</v>
      </c>
      <c r="J6" s="127">
        <v>43866</v>
      </c>
      <c r="K6" s="128">
        <f>IF(DAYS360($K$2,J6)&lt;0,0,DAYS360($K$2,J6))</f>
        <v>11</v>
      </c>
      <c r="L6" s="129">
        <v>11568.27</v>
      </c>
      <c r="M6" s="130" t="s">
        <v>29</v>
      </c>
      <c r="N6" s="131" t="s">
        <v>29</v>
      </c>
      <c r="O6" s="124" t="s">
        <v>29</v>
      </c>
      <c r="P6" s="125" t="s">
        <v>29</v>
      </c>
      <c r="Q6" s="241">
        <v>43523</v>
      </c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</row>
    <row r="7" spans="1:32" ht="30" customHeight="1">
      <c r="A7" s="18" t="s">
        <v>33</v>
      </c>
      <c r="B7" s="19"/>
      <c r="C7" s="20"/>
      <c r="D7" s="21"/>
      <c r="E7" s="21"/>
      <c r="F7" s="22" t="s">
        <v>24</v>
      </c>
      <c r="G7" s="23" t="s">
        <v>34</v>
      </c>
      <c r="H7" s="23" t="s">
        <v>35</v>
      </c>
      <c r="I7" s="118">
        <v>43502</v>
      </c>
      <c r="J7" s="119">
        <v>43866</v>
      </c>
      <c r="K7" s="120">
        <f>IF(DAYS360($K$2,J7)&lt;0,0,DAYS360($K$2,J7))</f>
        <v>11</v>
      </c>
      <c r="L7" s="132">
        <v>12721.81</v>
      </c>
      <c r="M7" s="133" t="s">
        <v>29</v>
      </c>
      <c r="N7" s="131" t="s">
        <v>29</v>
      </c>
      <c r="O7" s="134" t="s">
        <v>29</v>
      </c>
      <c r="P7" s="125" t="s">
        <v>29</v>
      </c>
      <c r="Q7" s="240">
        <v>43523</v>
      </c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</row>
    <row r="8" spans="1:32" ht="30" customHeight="1">
      <c r="A8" s="27" t="s">
        <v>36</v>
      </c>
      <c r="B8" s="19"/>
      <c r="C8" s="20"/>
      <c r="D8" s="21"/>
      <c r="E8" s="21"/>
      <c r="F8" s="25" t="s">
        <v>24</v>
      </c>
      <c r="G8" s="28" t="s">
        <v>37</v>
      </c>
      <c r="H8" s="28" t="s">
        <v>38</v>
      </c>
      <c r="I8" s="135">
        <v>43502</v>
      </c>
      <c r="J8" s="127">
        <v>43866</v>
      </c>
      <c r="K8" s="128">
        <f>IF(DAYS360($K$2,J8)&lt;0,0,DAYS360($K$2,J8))</f>
        <v>11</v>
      </c>
      <c r="L8" s="136">
        <v>14193.41</v>
      </c>
      <c r="M8" s="133" t="s">
        <v>29</v>
      </c>
      <c r="N8" s="131" t="s">
        <v>29</v>
      </c>
      <c r="O8" s="134" t="s">
        <v>29</v>
      </c>
      <c r="P8" s="125" t="s">
        <v>29</v>
      </c>
      <c r="Q8" s="241">
        <v>43523</v>
      </c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</row>
    <row r="9" spans="1:32" ht="30" customHeight="1">
      <c r="A9" s="18" t="s">
        <v>39</v>
      </c>
      <c r="B9" s="19"/>
      <c r="C9" s="20"/>
      <c r="D9" s="21"/>
      <c r="E9" s="21"/>
      <c r="F9" s="22" t="s">
        <v>24</v>
      </c>
      <c r="G9" s="23" t="s">
        <v>40</v>
      </c>
      <c r="H9" s="29">
        <v>12</v>
      </c>
      <c r="I9" s="137">
        <v>43502</v>
      </c>
      <c r="J9" s="127">
        <v>43866</v>
      </c>
      <c r="K9" s="120">
        <f>IF(DAYS360($K$2,J9)&lt;0,0,DAYS360($K$2,J9))</f>
        <v>11</v>
      </c>
      <c r="L9" s="121">
        <v>9706.35</v>
      </c>
      <c r="M9" s="133" t="s">
        <v>29</v>
      </c>
      <c r="N9" s="138" t="s">
        <v>29</v>
      </c>
      <c r="O9" s="139" t="s">
        <v>29</v>
      </c>
      <c r="P9" s="140" t="s">
        <v>29</v>
      </c>
      <c r="Q9" s="240">
        <v>43523</v>
      </c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</row>
    <row r="10" spans="1:32" ht="30" customHeight="1">
      <c r="A10" s="27" t="s">
        <v>41</v>
      </c>
      <c r="B10" s="19"/>
      <c r="C10" s="20"/>
      <c r="D10" s="21"/>
      <c r="E10" s="21"/>
      <c r="F10" s="25" t="s">
        <v>24</v>
      </c>
      <c r="G10" s="30" t="s">
        <v>42</v>
      </c>
      <c r="H10" s="30" t="s">
        <v>43</v>
      </c>
      <c r="I10" s="135">
        <v>43502</v>
      </c>
      <c r="J10" s="127">
        <v>43866</v>
      </c>
      <c r="K10" s="128">
        <f>IF(DAYS360($K$2,J10)&lt;0,0,DAYS360($K$2,J10))</f>
        <v>11</v>
      </c>
      <c r="L10" s="141">
        <v>31276</v>
      </c>
      <c r="M10" s="133" t="s">
        <v>29</v>
      </c>
      <c r="N10" s="142" t="s">
        <v>29</v>
      </c>
      <c r="O10" s="124" t="s">
        <v>29</v>
      </c>
      <c r="P10" s="143" t="s">
        <v>29</v>
      </c>
      <c r="Q10" s="241">
        <v>43523</v>
      </c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</row>
    <row r="11" spans="1:32" ht="30" customHeight="1">
      <c r="A11" s="18" t="s">
        <v>44</v>
      </c>
      <c r="B11" s="19"/>
      <c r="C11" s="20"/>
      <c r="D11" s="21"/>
      <c r="E11" s="21"/>
      <c r="F11" s="22" t="s">
        <v>24</v>
      </c>
      <c r="G11" s="23" t="s">
        <v>45</v>
      </c>
      <c r="H11" s="23" t="s">
        <v>46</v>
      </c>
      <c r="I11" s="137">
        <v>43502</v>
      </c>
      <c r="J11" s="127">
        <v>43866</v>
      </c>
      <c r="K11" s="120">
        <f>IF(DAYS360($K$2,J11)&lt;0,0,DAYS360($K$2,J11))</f>
        <v>11</v>
      </c>
      <c r="L11" s="121">
        <v>9450.41</v>
      </c>
      <c r="M11" s="133" t="s">
        <v>29</v>
      </c>
      <c r="N11" s="144" t="s">
        <v>29</v>
      </c>
      <c r="O11" s="145" t="s">
        <v>29</v>
      </c>
      <c r="P11" s="146" t="s">
        <v>29</v>
      </c>
      <c r="Q11" s="240">
        <v>43523</v>
      </c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</row>
    <row r="12" spans="1:32" ht="30" customHeight="1">
      <c r="A12" s="27" t="s">
        <v>47</v>
      </c>
      <c r="B12" s="19"/>
      <c r="C12" s="20"/>
      <c r="D12" s="21"/>
      <c r="E12" s="21"/>
      <c r="F12" s="25" t="s">
        <v>24</v>
      </c>
      <c r="G12" s="31" t="s">
        <v>48</v>
      </c>
      <c r="H12" s="31">
        <v>68</v>
      </c>
      <c r="I12" s="135">
        <v>43502</v>
      </c>
      <c r="J12" s="127">
        <v>43866</v>
      </c>
      <c r="K12" s="128">
        <f>IF(DAYS360($K$2,J12)&lt;0,0,DAYS360($K$2,J12))</f>
        <v>11</v>
      </c>
      <c r="L12" s="147">
        <v>9100</v>
      </c>
      <c r="M12" s="133" t="s">
        <v>29</v>
      </c>
      <c r="N12" s="131" t="s">
        <v>29</v>
      </c>
      <c r="O12" s="134" t="s">
        <v>29</v>
      </c>
      <c r="P12" s="125" t="s">
        <v>29</v>
      </c>
      <c r="Q12" s="241">
        <v>43523</v>
      </c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</row>
    <row r="13" spans="1:32" ht="30" customHeight="1">
      <c r="A13" s="18" t="s">
        <v>49</v>
      </c>
      <c r="B13" s="19"/>
      <c r="C13" s="20"/>
      <c r="D13" s="21"/>
      <c r="E13" s="21"/>
      <c r="F13" s="22" t="s">
        <v>24</v>
      </c>
      <c r="G13" s="23" t="s">
        <v>50</v>
      </c>
      <c r="H13" s="23" t="s">
        <v>51</v>
      </c>
      <c r="I13" s="137">
        <v>43502</v>
      </c>
      <c r="J13" s="127">
        <v>43866</v>
      </c>
      <c r="K13" s="120">
        <f>IF(DAYS360($K$2,J13)&lt;0,0,DAYS360($K$2,J13))</f>
        <v>11</v>
      </c>
      <c r="L13" s="148">
        <v>29558</v>
      </c>
      <c r="M13" s="133" t="s">
        <v>29</v>
      </c>
      <c r="N13" s="144" t="s">
        <v>29</v>
      </c>
      <c r="O13" s="139" t="s">
        <v>29</v>
      </c>
      <c r="P13" s="140" t="s">
        <v>29</v>
      </c>
      <c r="Q13" s="240">
        <v>43523</v>
      </c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</row>
    <row r="14" spans="1:32" ht="30" customHeight="1">
      <c r="A14" s="24" t="s">
        <v>52</v>
      </c>
      <c r="B14" s="19"/>
      <c r="C14" s="20"/>
      <c r="D14" s="21"/>
      <c r="E14" s="21"/>
      <c r="F14" s="25" t="s">
        <v>24</v>
      </c>
      <c r="G14" s="30" t="s">
        <v>53</v>
      </c>
      <c r="H14" s="30">
        <v>48</v>
      </c>
      <c r="I14" s="135">
        <v>43502</v>
      </c>
      <c r="J14" s="127">
        <v>43866</v>
      </c>
      <c r="K14" s="128">
        <f>IF(DAYS360($K$2,J14)&lt;0,0,DAYS360($K$2,J14))</f>
        <v>11</v>
      </c>
      <c r="L14" s="141">
        <v>7958.94</v>
      </c>
      <c r="M14" s="133" t="s">
        <v>29</v>
      </c>
      <c r="N14" s="144" t="s">
        <v>29</v>
      </c>
      <c r="O14" s="124" t="s">
        <v>29</v>
      </c>
      <c r="P14" s="143" t="s">
        <v>29</v>
      </c>
      <c r="Q14" s="241">
        <v>43523</v>
      </c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</row>
    <row r="15" spans="1:32" ht="30" customHeight="1">
      <c r="A15" s="18" t="s">
        <v>54</v>
      </c>
      <c r="B15" s="19"/>
      <c r="C15" s="20"/>
      <c r="D15" s="21"/>
      <c r="E15" s="21"/>
      <c r="F15" s="22" t="s">
        <v>24</v>
      </c>
      <c r="G15" s="29" t="s">
        <v>55</v>
      </c>
      <c r="H15" s="29">
        <v>8</v>
      </c>
      <c r="I15" s="137">
        <v>43502</v>
      </c>
      <c r="J15" s="127">
        <v>43866</v>
      </c>
      <c r="K15" s="120">
        <f>IF(DAYS360($K$2,J15)&lt;0,0,DAYS360($K$2,J15))</f>
        <v>11</v>
      </c>
      <c r="L15" s="149">
        <v>241.92</v>
      </c>
      <c r="M15" s="133" t="s">
        <v>29</v>
      </c>
      <c r="N15" s="144" t="s">
        <v>29</v>
      </c>
      <c r="O15" s="145" t="s">
        <v>29</v>
      </c>
      <c r="P15" s="146" t="s">
        <v>29</v>
      </c>
      <c r="Q15" s="240">
        <v>43523</v>
      </c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</row>
    <row r="16" spans="1:32" ht="30" customHeight="1">
      <c r="A16" s="27" t="s">
        <v>56</v>
      </c>
      <c r="B16" s="19"/>
      <c r="C16" s="20"/>
      <c r="D16" s="21"/>
      <c r="E16" s="21"/>
      <c r="F16" s="32" t="s">
        <v>24</v>
      </c>
      <c r="G16" s="30" t="s">
        <v>57</v>
      </c>
      <c r="H16" s="30" t="s">
        <v>58</v>
      </c>
      <c r="I16" s="150">
        <v>43507</v>
      </c>
      <c r="J16" s="151">
        <v>43871</v>
      </c>
      <c r="K16" s="128">
        <f>IF(DAYS360($K$2,J16)&lt;0,0,DAYS360($K$2,J16))</f>
        <v>16</v>
      </c>
      <c r="L16" s="141">
        <v>2585.61</v>
      </c>
      <c r="M16" s="133" t="s">
        <v>29</v>
      </c>
      <c r="N16" s="152" t="s">
        <v>29</v>
      </c>
      <c r="O16" s="134" t="s">
        <v>29</v>
      </c>
      <c r="P16" s="153" t="s">
        <v>29</v>
      </c>
      <c r="Q16" s="241">
        <v>43523</v>
      </c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</row>
    <row r="17" spans="1:32" ht="30" customHeight="1">
      <c r="A17" s="33" t="s">
        <v>59</v>
      </c>
      <c r="B17" s="19"/>
      <c r="C17" s="20"/>
      <c r="D17" s="21"/>
      <c r="E17" s="21"/>
      <c r="F17" s="34" t="s">
        <v>24</v>
      </c>
      <c r="G17" s="35" t="s">
        <v>60</v>
      </c>
      <c r="H17" s="35">
        <v>61</v>
      </c>
      <c r="I17" s="154">
        <v>43616</v>
      </c>
      <c r="J17" s="155">
        <v>43981</v>
      </c>
      <c r="K17" s="156">
        <f>IF(DAYS360($K$2,J17)&lt;0,0,DAYS360($K$2,J17))</f>
        <v>126</v>
      </c>
      <c r="L17" s="157">
        <v>576</v>
      </c>
      <c r="M17" s="133" t="s">
        <v>29</v>
      </c>
      <c r="N17" s="152" t="s">
        <v>29</v>
      </c>
      <c r="O17" s="134" t="s">
        <v>29</v>
      </c>
      <c r="P17" s="153" t="s">
        <v>29</v>
      </c>
      <c r="Q17" s="242">
        <v>43656</v>
      </c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</row>
    <row r="18" spans="1:32" ht="30" customHeight="1">
      <c r="A18" s="36" t="s">
        <v>61</v>
      </c>
      <c r="B18" s="37"/>
      <c r="C18" s="38"/>
      <c r="D18" s="39"/>
      <c r="E18" s="39"/>
      <c r="F18" s="40" t="s">
        <v>24</v>
      </c>
      <c r="G18" s="41" t="s">
        <v>62</v>
      </c>
      <c r="H18" s="41" t="s">
        <v>63</v>
      </c>
      <c r="I18" s="158" t="s">
        <v>24</v>
      </c>
      <c r="J18" s="159" t="s">
        <v>24</v>
      </c>
      <c r="K18" s="160" t="e">
        <f>IF(DAYS360($K$2,J18)&lt;0,0,DAYS360($K$2,J18))</f>
        <v>#VALUE!</v>
      </c>
      <c r="L18" s="161">
        <v>33974.92</v>
      </c>
      <c r="M18" s="162"/>
      <c r="N18" s="163"/>
      <c r="O18" s="163"/>
      <c r="P18" s="164"/>
      <c r="Q18" s="243" t="s">
        <v>26</v>
      </c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</row>
    <row r="19" spans="1:32" ht="30" customHeight="1">
      <c r="A19" s="42" t="s">
        <v>64</v>
      </c>
      <c r="B19" s="43" t="s">
        <v>65</v>
      </c>
      <c r="C19" s="44" t="s">
        <v>66</v>
      </c>
      <c r="D19" s="45" t="s">
        <v>67</v>
      </c>
      <c r="E19" s="45" t="s">
        <v>68</v>
      </c>
      <c r="F19" s="46" t="s">
        <v>69</v>
      </c>
      <c r="G19" s="47" t="s">
        <v>70</v>
      </c>
      <c r="H19" s="47" t="s">
        <v>71</v>
      </c>
      <c r="I19" s="165">
        <v>43670</v>
      </c>
      <c r="J19" s="166">
        <v>44036</v>
      </c>
      <c r="K19" s="167">
        <f aca="true" t="shared" si="0" ref="K19:K50">IF(DAYS360($K$2,J19)&lt;0,0,DAYS360($K$2,J19))</f>
        <v>180</v>
      </c>
      <c r="L19" s="168">
        <v>12895</v>
      </c>
      <c r="M19" s="169" t="s">
        <v>29</v>
      </c>
      <c r="N19" s="170" t="s">
        <v>29</v>
      </c>
      <c r="O19" s="171" t="s">
        <v>29</v>
      </c>
      <c r="P19" s="172" t="s">
        <v>29</v>
      </c>
      <c r="Q19" s="244">
        <v>43686</v>
      </c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</row>
    <row r="20" spans="1:32" ht="30" customHeight="1">
      <c r="A20" s="48" t="s">
        <v>72</v>
      </c>
      <c r="B20" s="49"/>
      <c r="C20" s="50"/>
      <c r="D20" s="51"/>
      <c r="E20" s="51"/>
      <c r="F20" s="52" t="s">
        <v>73</v>
      </c>
      <c r="G20" s="53" t="s">
        <v>74</v>
      </c>
      <c r="H20" s="53" t="s">
        <v>75</v>
      </c>
      <c r="I20" s="173">
        <v>43670</v>
      </c>
      <c r="J20" s="174">
        <v>44036</v>
      </c>
      <c r="K20" s="175">
        <f t="shared" si="0"/>
        <v>180</v>
      </c>
      <c r="L20" s="176">
        <v>8725</v>
      </c>
      <c r="M20" s="177" t="s">
        <v>29</v>
      </c>
      <c r="N20" s="178" t="s">
        <v>29</v>
      </c>
      <c r="O20" s="179" t="s">
        <v>29</v>
      </c>
      <c r="P20" s="180" t="s">
        <v>29</v>
      </c>
      <c r="Q20" s="245">
        <v>43686</v>
      </c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</row>
    <row r="21" spans="1:32" ht="30" customHeight="1">
      <c r="A21" s="33" t="s">
        <v>76</v>
      </c>
      <c r="B21" s="54" t="s">
        <v>77</v>
      </c>
      <c r="C21" s="55" t="s">
        <v>78</v>
      </c>
      <c r="D21" s="56" t="s">
        <v>67</v>
      </c>
      <c r="E21" s="56" t="s">
        <v>68</v>
      </c>
      <c r="F21" s="34" t="s">
        <v>79</v>
      </c>
      <c r="G21" s="35" t="s">
        <v>80</v>
      </c>
      <c r="H21" s="35">
        <v>78</v>
      </c>
      <c r="I21" s="154">
        <v>43672</v>
      </c>
      <c r="J21" s="155">
        <v>44038</v>
      </c>
      <c r="K21" s="181">
        <f t="shared" si="0"/>
        <v>182</v>
      </c>
      <c r="L21" s="182">
        <v>2336</v>
      </c>
      <c r="M21" s="183" t="s">
        <v>81</v>
      </c>
      <c r="N21" s="184" t="s">
        <v>29</v>
      </c>
      <c r="O21" s="185" t="s">
        <v>29</v>
      </c>
      <c r="P21" s="186" t="s">
        <v>29</v>
      </c>
      <c r="Q21" s="242">
        <v>43686</v>
      </c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</row>
    <row r="22" spans="1:32" ht="30" customHeight="1">
      <c r="A22" s="57" t="s">
        <v>82</v>
      </c>
      <c r="B22" s="19"/>
      <c r="C22" s="20"/>
      <c r="D22" s="21"/>
      <c r="E22" s="21"/>
      <c r="F22" s="58" t="s">
        <v>83</v>
      </c>
      <c r="G22" s="30" t="s">
        <v>84</v>
      </c>
      <c r="H22" s="30" t="s">
        <v>85</v>
      </c>
      <c r="I22" s="150">
        <v>43672</v>
      </c>
      <c r="J22" s="151">
        <v>44038</v>
      </c>
      <c r="K22" s="160">
        <f t="shared" si="0"/>
        <v>182</v>
      </c>
      <c r="L22" s="187">
        <v>34212</v>
      </c>
      <c r="M22" s="133" t="s">
        <v>29</v>
      </c>
      <c r="N22" s="144" t="s">
        <v>29</v>
      </c>
      <c r="O22" s="145" t="s">
        <v>29</v>
      </c>
      <c r="P22" s="146" t="s">
        <v>29</v>
      </c>
      <c r="Q22" s="241">
        <v>43686</v>
      </c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</row>
    <row r="23" spans="1:32" ht="54" customHeight="1">
      <c r="A23" s="18" t="s">
        <v>86</v>
      </c>
      <c r="B23" s="19"/>
      <c r="C23" s="20"/>
      <c r="D23" s="21"/>
      <c r="E23" s="21"/>
      <c r="F23" s="22" t="s">
        <v>87</v>
      </c>
      <c r="G23" s="23" t="s">
        <v>88</v>
      </c>
      <c r="H23" s="23" t="s">
        <v>89</v>
      </c>
      <c r="I23" s="118">
        <v>43672</v>
      </c>
      <c r="J23" s="119">
        <v>44038</v>
      </c>
      <c r="K23" s="160">
        <f t="shared" si="0"/>
        <v>182</v>
      </c>
      <c r="L23" s="188">
        <v>57267.2</v>
      </c>
      <c r="M23" s="133" t="s">
        <v>29</v>
      </c>
      <c r="N23" s="131" t="s">
        <v>29</v>
      </c>
      <c r="O23" s="134" t="s">
        <v>29</v>
      </c>
      <c r="P23" s="125" t="s">
        <v>29</v>
      </c>
      <c r="Q23" s="246">
        <v>43686</v>
      </c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</row>
    <row r="24" spans="1:32" ht="30" customHeight="1">
      <c r="A24" s="27" t="s">
        <v>90</v>
      </c>
      <c r="B24" s="19"/>
      <c r="C24" s="20"/>
      <c r="D24" s="21"/>
      <c r="E24" s="21"/>
      <c r="F24" s="58" t="s">
        <v>91</v>
      </c>
      <c r="G24" s="30" t="s">
        <v>92</v>
      </c>
      <c r="H24" s="30" t="s">
        <v>93</v>
      </c>
      <c r="I24" s="150">
        <v>43672</v>
      </c>
      <c r="J24" s="151">
        <v>44038</v>
      </c>
      <c r="K24" s="160">
        <f t="shared" si="0"/>
        <v>182</v>
      </c>
      <c r="L24" s="189">
        <v>178020.4</v>
      </c>
      <c r="M24" s="133" t="s">
        <v>29</v>
      </c>
      <c r="N24" s="144" t="s">
        <v>29</v>
      </c>
      <c r="O24" s="139" t="s">
        <v>29</v>
      </c>
      <c r="P24" s="140" t="s">
        <v>29</v>
      </c>
      <c r="Q24" s="241">
        <v>43686</v>
      </c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</row>
    <row r="25" spans="1:32" ht="60.75" customHeight="1">
      <c r="A25" s="18" t="s">
        <v>94</v>
      </c>
      <c r="B25" s="19"/>
      <c r="C25" s="20"/>
      <c r="D25" s="21"/>
      <c r="E25" s="21"/>
      <c r="F25" s="22" t="s">
        <v>95</v>
      </c>
      <c r="G25" s="23" t="s">
        <v>96</v>
      </c>
      <c r="H25" s="23" t="s">
        <v>97</v>
      </c>
      <c r="I25" s="118">
        <v>43672</v>
      </c>
      <c r="J25" s="119">
        <v>44038</v>
      </c>
      <c r="K25" s="160">
        <f t="shared" si="0"/>
        <v>182</v>
      </c>
      <c r="L25" s="190">
        <v>66198.5</v>
      </c>
      <c r="M25" s="133" t="s">
        <v>29</v>
      </c>
      <c r="N25" s="144" t="s">
        <v>29</v>
      </c>
      <c r="O25" s="124" t="s">
        <v>29</v>
      </c>
      <c r="P25" s="143" t="s">
        <v>29</v>
      </c>
      <c r="Q25" s="240">
        <v>43686</v>
      </c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</row>
    <row r="26" spans="1:32" ht="30.75" customHeight="1">
      <c r="A26" s="57" t="s">
        <v>98</v>
      </c>
      <c r="B26" s="19"/>
      <c r="C26" s="20"/>
      <c r="D26" s="21"/>
      <c r="E26" s="21"/>
      <c r="F26" s="58" t="s">
        <v>99</v>
      </c>
      <c r="G26" s="30" t="s">
        <v>100</v>
      </c>
      <c r="H26" s="30" t="s">
        <v>101</v>
      </c>
      <c r="I26" s="150">
        <v>43672</v>
      </c>
      <c r="J26" s="151">
        <v>44038</v>
      </c>
      <c r="K26" s="160">
        <f t="shared" si="0"/>
        <v>182</v>
      </c>
      <c r="L26" s="191">
        <v>9313.68</v>
      </c>
      <c r="M26" s="133" t="s">
        <v>29</v>
      </c>
      <c r="N26" s="144" t="s">
        <v>29</v>
      </c>
      <c r="O26" s="145" t="s">
        <v>29</v>
      </c>
      <c r="P26" s="146" t="s">
        <v>29</v>
      </c>
      <c r="Q26" s="241">
        <v>43686</v>
      </c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</row>
    <row r="27" spans="1:32" ht="30.75" customHeight="1">
      <c r="A27" s="18" t="s">
        <v>102</v>
      </c>
      <c r="B27" s="19"/>
      <c r="C27" s="20"/>
      <c r="D27" s="21"/>
      <c r="E27" s="21"/>
      <c r="F27" s="22" t="s">
        <v>103</v>
      </c>
      <c r="G27" s="23" t="s">
        <v>104</v>
      </c>
      <c r="H27" s="23" t="s">
        <v>105</v>
      </c>
      <c r="I27" s="118">
        <v>43672</v>
      </c>
      <c r="J27" s="119">
        <v>44038</v>
      </c>
      <c r="K27" s="160">
        <f t="shared" si="0"/>
        <v>182</v>
      </c>
      <c r="L27" s="188">
        <v>64419.8</v>
      </c>
      <c r="M27" s="133" t="s">
        <v>29</v>
      </c>
      <c r="N27" s="144" t="s">
        <v>29</v>
      </c>
      <c r="O27" s="139" t="s">
        <v>29</v>
      </c>
      <c r="P27" s="140" t="s">
        <v>29</v>
      </c>
      <c r="Q27" s="240">
        <v>43686</v>
      </c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</row>
    <row r="28" spans="1:32" ht="30" customHeight="1">
      <c r="A28" s="27" t="s">
        <v>106</v>
      </c>
      <c r="B28" s="19"/>
      <c r="C28" s="20"/>
      <c r="D28" s="21"/>
      <c r="E28" s="21"/>
      <c r="F28" s="58" t="s">
        <v>107</v>
      </c>
      <c r="G28" s="30" t="s">
        <v>108</v>
      </c>
      <c r="H28" s="30" t="s">
        <v>109</v>
      </c>
      <c r="I28" s="150">
        <v>43672</v>
      </c>
      <c r="J28" s="151">
        <v>44038</v>
      </c>
      <c r="K28" s="160">
        <f t="shared" si="0"/>
        <v>182</v>
      </c>
      <c r="L28" s="192">
        <v>71290</v>
      </c>
      <c r="M28" s="133" t="s">
        <v>29</v>
      </c>
      <c r="N28" s="144" t="s">
        <v>29</v>
      </c>
      <c r="O28" s="124" t="s">
        <v>29</v>
      </c>
      <c r="P28" s="143" t="s">
        <v>29</v>
      </c>
      <c r="Q28" s="241">
        <v>43692</v>
      </c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</row>
    <row r="29" spans="1:32" ht="30" customHeight="1">
      <c r="A29" s="59" t="s">
        <v>110</v>
      </c>
      <c r="B29" s="19"/>
      <c r="C29" s="20"/>
      <c r="D29" s="21"/>
      <c r="E29" s="21"/>
      <c r="F29" s="34" t="s">
        <v>111</v>
      </c>
      <c r="G29" s="35" t="s">
        <v>112</v>
      </c>
      <c r="H29" s="35" t="s">
        <v>113</v>
      </c>
      <c r="I29" s="154">
        <v>43672</v>
      </c>
      <c r="J29" s="155">
        <v>44038</v>
      </c>
      <c r="K29" s="160">
        <f t="shared" si="0"/>
        <v>182</v>
      </c>
      <c r="L29" s="193">
        <v>20219.1</v>
      </c>
      <c r="M29" s="133" t="s">
        <v>29</v>
      </c>
      <c r="N29" s="144" t="s">
        <v>29</v>
      </c>
      <c r="O29" s="124" t="s">
        <v>29</v>
      </c>
      <c r="P29" s="143" t="s">
        <v>29</v>
      </c>
      <c r="Q29" s="242">
        <v>43686</v>
      </c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</row>
    <row r="30" spans="1:32" ht="30" customHeight="1">
      <c r="A30" s="60" t="s">
        <v>114</v>
      </c>
      <c r="B30" s="49"/>
      <c r="C30" s="50"/>
      <c r="D30" s="51"/>
      <c r="E30" s="51"/>
      <c r="F30" s="61" t="s">
        <v>115</v>
      </c>
      <c r="G30" s="62" t="s">
        <v>116</v>
      </c>
      <c r="H30" s="62">
        <v>28</v>
      </c>
      <c r="I30" s="194">
        <v>43672</v>
      </c>
      <c r="J30" s="195">
        <v>44038</v>
      </c>
      <c r="K30" s="160">
        <f t="shared" si="0"/>
        <v>182</v>
      </c>
      <c r="L30" s="196">
        <v>5925</v>
      </c>
      <c r="M30" s="197" t="s">
        <v>29</v>
      </c>
      <c r="N30" s="198" t="s">
        <v>29</v>
      </c>
      <c r="O30" s="199" t="s">
        <v>81</v>
      </c>
      <c r="P30" s="200" t="s">
        <v>81</v>
      </c>
      <c r="Q30" s="247">
        <v>43686</v>
      </c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</row>
    <row r="31" spans="1:32" ht="30" customHeight="1">
      <c r="A31" s="63" t="s">
        <v>117</v>
      </c>
      <c r="B31" s="64" t="s">
        <v>118</v>
      </c>
      <c r="C31" s="65" t="s">
        <v>119</v>
      </c>
      <c r="D31" s="66" t="s">
        <v>120</v>
      </c>
      <c r="E31" s="66" t="s">
        <v>68</v>
      </c>
      <c r="F31" s="67" t="s">
        <v>121</v>
      </c>
      <c r="G31" s="68" t="s">
        <v>104</v>
      </c>
      <c r="H31" s="68">
        <v>1</v>
      </c>
      <c r="I31" s="201">
        <v>43684</v>
      </c>
      <c r="J31" s="202">
        <v>44050</v>
      </c>
      <c r="K31" s="203">
        <f t="shared" si="0"/>
        <v>193</v>
      </c>
      <c r="L31" s="204">
        <v>17539.44</v>
      </c>
      <c r="M31" s="205" t="s">
        <v>29</v>
      </c>
      <c r="N31" s="178" t="s">
        <v>29</v>
      </c>
      <c r="O31" s="206" t="s">
        <v>29</v>
      </c>
      <c r="P31" s="207" t="s">
        <v>29</v>
      </c>
      <c r="Q31" s="248">
        <v>43690</v>
      </c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</row>
    <row r="32" spans="1:32" ht="30" customHeight="1">
      <c r="A32" s="57" t="s">
        <v>122</v>
      </c>
      <c r="B32" s="69" t="s">
        <v>123</v>
      </c>
      <c r="C32" s="70" t="s">
        <v>124</v>
      </c>
      <c r="D32" s="20" t="s">
        <v>125</v>
      </c>
      <c r="E32" s="20" t="s">
        <v>126</v>
      </c>
      <c r="F32" s="58" t="s">
        <v>24</v>
      </c>
      <c r="G32" s="30" t="s">
        <v>127</v>
      </c>
      <c r="H32" s="30" t="s">
        <v>128</v>
      </c>
      <c r="I32" s="150">
        <v>43748</v>
      </c>
      <c r="J32" s="151">
        <v>44114</v>
      </c>
      <c r="K32" s="160">
        <f t="shared" si="0"/>
        <v>256</v>
      </c>
      <c r="L32" s="208">
        <v>3986.01</v>
      </c>
      <c r="M32" s="183" t="s">
        <v>29</v>
      </c>
      <c r="N32" s="209" t="s">
        <v>29</v>
      </c>
      <c r="O32" s="210" t="s">
        <v>29</v>
      </c>
      <c r="P32" s="211" t="s">
        <v>29</v>
      </c>
      <c r="Q32" s="249">
        <v>43761</v>
      </c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</row>
    <row r="33" spans="1:32" ht="30" customHeight="1">
      <c r="A33" s="71" t="s">
        <v>129</v>
      </c>
      <c r="B33" s="69"/>
      <c r="C33" s="70"/>
      <c r="D33" s="20"/>
      <c r="E33" s="20"/>
      <c r="F33" s="22" t="s">
        <v>24</v>
      </c>
      <c r="G33" s="23" t="s">
        <v>130</v>
      </c>
      <c r="H33" s="23" t="s">
        <v>131</v>
      </c>
      <c r="I33" s="118">
        <v>43752</v>
      </c>
      <c r="J33" s="119">
        <v>44118</v>
      </c>
      <c r="K33" s="160">
        <f t="shared" si="0"/>
        <v>260</v>
      </c>
      <c r="L33" s="121">
        <v>5524.9</v>
      </c>
      <c r="M33" s="133" t="s">
        <v>29</v>
      </c>
      <c r="N33" s="144" t="s">
        <v>29</v>
      </c>
      <c r="O33" s="145" t="s">
        <v>29</v>
      </c>
      <c r="P33" s="146" t="s">
        <v>29</v>
      </c>
      <c r="Q33" s="240">
        <v>43761</v>
      </c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</row>
    <row r="34" spans="1:32" ht="49.5" customHeight="1">
      <c r="A34" s="57" t="s">
        <v>132</v>
      </c>
      <c r="B34" s="69"/>
      <c r="C34" s="70"/>
      <c r="D34" s="20"/>
      <c r="E34" s="20"/>
      <c r="F34" s="58" t="s">
        <v>24</v>
      </c>
      <c r="G34" s="30" t="s">
        <v>133</v>
      </c>
      <c r="H34" s="30" t="s">
        <v>134</v>
      </c>
      <c r="I34" s="150">
        <v>43748</v>
      </c>
      <c r="J34" s="151">
        <v>44114</v>
      </c>
      <c r="K34" s="160">
        <f t="shared" si="0"/>
        <v>256</v>
      </c>
      <c r="L34" s="208">
        <v>6923</v>
      </c>
      <c r="M34" s="133" t="s">
        <v>29</v>
      </c>
      <c r="N34" s="131" t="s">
        <v>29</v>
      </c>
      <c r="O34" s="134" t="s">
        <v>29</v>
      </c>
      <c r="P34" s="125" t="s">
        <v>29</v>
      </c>
      <c r="Q34" s="249">
        <v>43761</v>
      </c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</row>
    <row r="35" spans="1:32" ht="48" customHeight="1">
      <c r="A35" s="71" t="s">
        <v>135</v>
      </c>
      <c r="B35" s="69"/>
      <c r="C35" s="70"/>
      <c r="D35" s="20"/>
      <c r="E35" s="20"/>
      <c r="F35" s="22" t="s">
        <v>24</v>
      </c>
      <c r="G35" s="23" t="s">
        <v>136</v>
      </c>
      <c r="H35" s="23" t="s">
        <v>137</v>
      </c>
      <c r="I35" s="150">
        <v>43748</v>
      </c>
      <c r="J35" s="151">
        <v>44114</v>
      </c>
      <c r="K35" s="160">
        <f t="shared" si="0"/>
        <v>256</v>
      </c>
      <c r="L35" s="121">
        <v>7272.49</v>
      </c>
      <c r="M35" s="133" t="s">
        <v>29</v>
      </c>
      <c r="N35" s="144" t="s">
        <v>29</v>
      </c>
      <c r="O35" s="139" t="s">
        <v>29</v>
      </c>
      <c r="P35" s="140" t="s">
        <v>29</v>
      </c>
      <c r="Q35" s="240">
        <v>43761</v>
      </c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</row>
    <row r="36" spans="1:32" ht="30" customHeight="1">
      <c r="A36" s="57" t="s">
        <v>138</v>
      </c>
      <c r="B36" s="69"/>
      <c r="C36" s="70"/>
      <c r="D36" s="20"/>
      <c r="E36" s="20"/>
      <c r="F36" s="58" t="s">
        <v>24</v>
      </c>
      <c r="G36" s="30" t="s">
        <v>139</v>
      </c>
      <c r="H36" s="30" t="s">
        <v>140</v>
      </c>
      <c r="I36" s="150">
        <v>43748</v>
      </c>
      <c r="J36" s="151">
        <v>44114</v>
      </c>
      <c r="K36" s="160">
        <f t="shared" si="0"/>
        <v>256</v>
      </c>
      <c r="L36" s="208">
        <v>1195.14</v>
      </c>
      <c r="M36" s="133" t="s">
        <v>29</v>
      </c>
      <c r="N36" s="144" t="s">
        <v>29</v>
      </c>
      <c r="O36" s="124" t="s">
        <v>29</v>
      </c>
      <c r="P36" s="143" t="s">
        <v>29</v>
      </c>
      <c r="Q36" s="249">
        <v>43761</v>
      </c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</row>
    <row r="37" spans="1:32" ht="33" customHeight="1">
      <c r="A37" s="71" t="s">
        <v>141</v>
      </c>
      <c r="B37" s="69"/>
      <c r="C37" s="70"/>
      <c r="D37" s="20"/>
      <c r="E37" s="20"/>
      <c r="F37" s="22" t="s">
        <v>24</v>
      </c>
      <c r="G37" s="23" t="s">
        <v>142</v>
      </c>
      <c r="H37" s="23" t="s">
        <v>143</v>
      </c>
      <c r="I37" s="150">
        <v>43748</v>
      </c>
      <c r="J37" s="151">
        <v>44114</v>
      </c>
      <c r="K37" s="160">
        <f t="shared" si="0"/>
        <v>256</v>
      </c>
      <c r="L37" s="121">
        <v>7560.74</v>
      </c>
      <c r="M37" s="133" t="s">
        <v>29</v>
      </c>
      <c r="N37" s="144" t="s">
        <v>29</v>
      </c>
      <c r="O37" s="145" t="s">
        <v>29</v>
      </c>
      <c r="P37" s="146" t="s">
        <v>29</v>
      </c>
      <c r="Q37" s="240">
        <v>43761</v>
      </c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</row>
    <row r="38" spans="1:32" ht="30" customHeight="1">
      <c r="A38" s="72" t="s">
        <v>144</v>
      </c>
      <c r="B38" s="73" t="s">
        <v>145</v>
      </c>
      <c r="C38" s="74" t="s">
        <v>146</v>
      </c>
      <c r="D38" s="44" t="s">
        <v>147</v>
      </c>
      <c r="E38" s="44" t="s">
        <v>148</v>
      </c>
      <c r="F38" s="75" t="s">
        <v>24</v>
      </c>
      <c r="G38" s="76" t="s">
        <v>149</v>
      </c>
      <c r="H38" s="77" t="s">
        <v>150</v>
      </c>
      <c r="I38" s="212">
        <v>43755</v>
      </c>
      <c r="J38" s="213">
        <v>44121</v>
      </c>
      <c r="K38" s="167">
        <f t="shared" si="0"/>
        <v>263</v>
      </c>
      <c r="L38" s="214">
        <v>10861.96</v>
      </c>
      <c r="M38" s="169" t="s">
        <v>29</v>
      </c>
      <c r="N38" s="215" t="s">
        <v>29</v>
      </c>
      <c r="O38" s="216" t="s">
        <v>29</v>
      </c>
      <c r="P38" s="217" t="s">
        <v>29</v>
      </c>
      <c r="Q38" s="250">
        <v>43761</v>
      </c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</row>
    <row r="39" spans="1:32" ht="30" customHeight="1">
      <c r="A39" s="71" t="s">
        <v>151</v>
      </c>
      <c r="B39" s="69"/>
      <c r="C39" s="70"/>
      <c r="D39" s="20"/>
      <c r="E39" s="20"/>
      <c r="F39" s="22" t="s">
        <v>24</v>
      </c>
      <c r="G39" s="23" t="s">
        <v>152</v>
      </c>
      <c r="H39" s="23">
        <v>34</v>
      </c>
      <c r="I39" s="118">
        <v>43755</v>
      </c>
      <c r="J39" s="119">
        <v>44121</v>
      </c>
      <c r="K39" s="160">
        <f t="shared" si="0"/>
        <v>263</v>
      </c>
      <c r="L39" s="121">
        <v>2930.46</v>
      </c>
      <c r="M39" s="133" t="s">
        <v>29</v>
      </c>
      <c r="N39" s="131" t="s">
        <v>29</v>
      </c>
      <c r="O39" s="134" t="s">
        <v>29</v>
      </c>
      <c r="P39" s="125" t="s">
        <v>29</v>
      </c>
      <c r="Q39" s="240">
        <v>43761</v>
      </c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</row>
    <row r="40" spans="1:32" ht="30" customHeight="1">
      <c r="A40" s="57" t="s">
        <v>153</v>
      </c>
      <c r="B40" s="69"/>
      <c r="C40" s="70"/>
      <c r="D40" s="20"/>
      <c r="E40" s="20"/>
      <c r="F40" s="58" t="s">
        <v>24</v>
      </c>
      <c r="G40" s="30" t="s">
        <v>154</v>
      </c>
      <c r="H40" s="30" t="s">
        <v>155</v>
      </c>
      <c r="I40" s="150">
        <v>43755</v>
      </c>
      <c r="J40" s="151">
        <v>44121</v>
      </c>
      <c r="K40" s="160">
        <f t="shared" si="0"/>
        <v>263</v>
      </c>
      <c r="L40" s="208">
        <v>1402</v>
      </c>
      <c r="M40" s="133" t="s">
        <v>29</v>
      </c>
      <c r="N40" s="131" t="s">
        <v>29</v>
      </c>
      <c r="O40" s="134" t="s">
        <v>29</v>
      </c>
      <c r="P40" s="125" t="s">
        <v>29</v>
      </c>
      <c r="Q40" s="249">
        <v>43761</v>
      </c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</row>
    <row r="41" spans="1:32" ht="30" customHeight="1">
      <c r="A41" s="71" t="s">
        <v>156</v>
      </c>
      <c r="B41" s="69"/>
      <c r="C41" s="70"/>
      <c r="D41" s="20"/>
      <c r="E41" s="20"/>
      <c r="F41" s="22" t="s">
        <v>24</v>
      </c>
      <c r="G41" s="23" t="s">
        <v>157</v>
      </c>
      <c r="H41" s="23" t="s">
        <v>158</v>
      </c>
      <c r="I41" s="118">
        <v>43755</v>
      </c>
      <c r="J41" s="119">
        <v>44121</v>
      </c>
      <c r="K41" s="160">
        <f t="shared" si="0"/>
        <v>263</v>
      </c>
      <c r="L41" s="218">
        <v>1275.5</v>
      </c>
      <c r="M41" s="133" t="s">
        <v>29</v>
      </c>
      <c r="N41" s="144" t="s">
        <v>29</v>
      </c>
      <c r="O41" s="139" t="s">
        <v>29</v>
      </c>
      <c r="P41" s="140" t="s">
        <v>29</v>
      </c>
      <c r="Q41" s="240">
        <v>43761</v>
      </c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</row>
    <row r="42" spans="1:32" ht="30" customHeight="1">
      <c r="A42" s="57" t="s">
        <v>159</v>
      </c>
      <c r="B42" s="69"/>
      <c r="C42" s="70"/>
      <c r="D42" s="20"/>
      <c r="E42" s="20"/>
      <c r="F42" s="58" t="s">
        <v>24</v>
      </c>
      <c r="G42" s="31" t="s">
        <v>160</v>
      </c>
      <c r="H42" s="30" t="s">
        <v>161</v>
      </c>
      <c r="I42" s="150">
        <v>43755</v>
      </c>
      <c r="J42" s="151">
        <v>44121</v>
      </c>
      <c r="K42" s="160">
        <f t="shared" si="0"/>
        <v>263</v>
      </c>
      <c r="L42" s="219">
        <v>5973.06</v>
      </c>
      <c r="M42" s="133" t="s">
        <v>29</v>
      </c>
      <c r="N42" s="144" t="s">
        <v>29</v>
      </c>
      <c r="O42" s="145" t="s">
        <v>29</v>
      </c>
      <c r="P42" s="146" t="s">
        <v>29</v>
      </c>
      <c r="Q42" s="249">
        <v>43761</v>
      </c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</row>
    <row r="43" spans="1:32" ht="30" customHeight="1">
      <c r="A43" s="59" t="s">
        <v>162</v>
      </c>
      <c r="B43" s="69"/>
      <c r="C43" s="70"/>
      <c r="D43" s="20"/>
      <c r="E43" s="20"/>
      <c r="F43" s="78" t="s">
        <v>24</v>
      </c>
      <c r="G43" s="35" t="s">
        <v>163</v>
      </c>
      <c r="H43" s="35" t="s">
        <v>164</v>
      </c>
      <c r="I43" s="118">
        <v>43755</v>
      </c>
      <c r="J43" s="119">
        <v>44121</v>
      </c>
      <c r="K43" s="181">
        <f t="shared" si="0"/>
        <v>263</v>
      </c>
      <c r="L43" s="220">
        <v>2350</v>
      </c>
      <c r="M43" s="133" t="s">
        <v>29</v>
      </c>
      <c r="N43" s="131" t="s">
        <v>29</v>
      </c>
      <c r="O43" s="134" t="s">
        <v>29</v>
      </c>
      <c r="P43" s="125" t="s">
        <v>29</v>
      </c>
      <c r="Q43" s="240">
        <v>43761</v>
      </c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</row>
    <row r="44" spans="1:32" ht="31.5" customHeight="1">
      <c r="A44" s="57" t="s">
        <v>165</v>
      </c>
      <c r="B44" s="69"/>
      <c r="C44" s="70"/>
      <c r="D44" s="20"/>
      <c r="E44" s="20"/>
      <c r="F44" s="31" t="s">
        <v>24</v>
      </c>
      <c r="G44" s="30" t="s">
        <v>166</v>
      </c>
      <c r="H44" s="30" t="s">
        <v>167</v>
      </c>
      <c r="I44" s="150">
        <v>43755</v>
      </c>
      <c r="J44" s="151">
        <v>44121</v>
      </c>
      <c r="K44" s="160">
        <f t="shared" si="0"/>
        <v>263</v>
      </c>
      <c r="L44" s="141">
        <v>5786</v>
      </c>
      <c r="M44" s="133" t="s">
        <v>29</v>
      </c>
      <c r="N44" s="144" t="s">
        <v>29</v>
      </c>
      <c r="O44" s="139" t="s">
        <v>29</v>
      </c>
      <c r="P44" s="140" t="s">
        <v>29</v>
      </c>
      <c r="Q44" s="249">
        <v>43761</v>
      </c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</row>
    <row r="45" spans="1:32" ht="30" customHeight="1">
      <c r="A45" s="71" t="s">
        <v>168</v>
      </c>
      <c r="B45" s="69"/>
      <c r="C45" s="70"/>
      <c r="D45" s="20"/>
      <c r="E45" s="20"/>
      <c r="F45" s="29" t="s">
        <v>24</v>
      </c>
      <c r="G45" s="23" t="s">
        <v>169</v>
      </c>
      <c r="H45" s="23" t="s">
        <v>170</v>
      </c>
      <c r="I45" s="118">
        <v>43755</v>
      </c>
      <c r="J45" s="119">
        <v>44121</v>
      </c>
      <c r="K45" s="160">
        <f t="shared" si="0"/>
        <v>263</v>
      </c>
      <c r="L45" s="221">
        <v>4328.6</v>
      </c>
      <c r="M45" s="133" t="s">
        <v>29</v>
      </c>
      <c r="N45" s="144" t="s">
        <v>29</v>
      </c>
      <c r="O45" s="124" t="s">
        <v>29</v>
      </c>
      <c r="P45" s="143" t="s">
        <v>29</v>
      </c>
      <c r="Q45" s="240">
        <v>43761</v>
      </c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</row>
    <row r="46" spans="1:32" ht="30" customHeight="1">
      <c r="A46" s="57" t="s">
        <v>171</v>
      </c>
      <c r="B46" s="69"/>
      <c r="C46" s="70"/>
      <c r="D46" s="20"/>
      <c r="E46" s="20"/>
      <c r="F46" s="31" t="s">
        <v>24</v>
      </c>
      <c r="G46" s="30" t="s">
        <v>172</v>
      </c>
      <c r="H46" s="30" t="s">
        <v>173</v>
      </c>
      <c r="I46" s="150">
        <v>43755</v>
      </c>
      <c r="J46" s="151">
        <v>44121</v>
      </c>
      <c r="K46" s="160">
        <f t="shared" si="0"/>
        <v>263</v>
      </c>
      <c r="L46" s="141">
        <v>2573.28</v>
      </c>
      <c r="M46" s="133" t="s">
        <v>29</v>
      </c>
      <c r="N46" s="131" t="s">
        <v>29</v>
      </c>
      <c r="O46" s="222" t="s">
        <v>29</v>
      </c>
      <c r="P46" s="146" t="s">
        <v>29</v>
      </c>
      <c r="Q46" s="249">
        <v>43761</v>
      </c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</row>
    <row r="47" spans="1:32" ht="30" customHeight="1">
      <c r="A47" s="79" t="s">
        <v>174</v>
      </c>
      <c r="B47" s="80" t="s">
        <v>175</v>
      </c>
      <c r="C47" s="81" t="s">
        <v>176</v>
      </c>
      <c r="D47" s="82" t="s">
        <v>177</v>
      </c>
      <c r="E47" s="82" t="s">
        <v>178</v>
      </c>
      <c r="F47" s="83" t="s">
        <v>24</v>
      </c>
      <c r="G47" s="47" t="s">
        <v>179</v>
      </c>
      <c r="H47" s="47" t="s">
        <v>180</v>
      </c>
      <c r="I47" s="165">
        <v>43763</v>
      </c>
      <c r="J47" s="166">
        <v>44129</v>
      </c>
      <c r="K47" s="167">
        <f t="shared" si="0"/>
        <v>271</v>
      </c>
      <c r="L47" s="223">
        <v>3748.2</v>
      </c>
      <c r="M47" s="224" t="s">
        <v>29</v>
      </c>
      <c r="N47" s="215" t="s">
        <v>29</v>
      </c>
      <c r="O47" s="171" t="s">
        <v>29</v>
      </c>
      <c r="P47" s="217" t="s">
        <v>29</v>
      </c>
      <c r="Q47" s="244">
        <v>43775</v>
      </c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</row>
    <row r="48" spans="1:32" ht="30" customHeight="1">
      <c r="A48" s="57" t="s">
        <v>181</v>
      </c>
      <c r="B48" s="84"/>
      <c r="C48" s="85"/>
      <c r="D48" s="86"/>
      <c r="E48" s="86"/>
      <c r="F48" s="31" t="s">
        <v>24</v>
      </c>
      <c r="G48" s="30" t="s">
        <v>182</v>
      </c>
      <c r="H48" s="30">
        <v>66</v>
      </c>
      <c r="I48" s="150">
        <v>43763</v>
      </c>
      <c r="J48" s="151">
        <v>44129</v>
      </c>
      <c r="K48" s="160">
        <f t="shared" si="0"/>
        <v>271</v>
      </c>
      <c r="L48" s="141">
        <v>1600</v>
      </c>
      <c r="M48" s="133" t="s">
        <v>29</v>
      </c>
      <c r="N48" s="131" t="s">
        <v>29</v>
      </c>
      <c r="O48" s="134" t="s">
        <v>29</v>
      </c>
      <c r="P48" s="125" t="s">
        <v>29</v>
      </c>
      <c r="Q48" s="241">
        <v>43775</v>
      </c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</row>
    <row r="49" spans="1:32" ht="69" customHeight="1">
      <c r="A49" s="71" t="s">
        <v>183</v>
      </c>
      <c r="B49" s="84"/>
      <c r="C49" s="85"/>
      <c r="D49" s="86"/>
      <c r="E49" s="86"/>
      <c r="F49" s="29" t="s">
        <v>24</v>
      </c>
      <c r="G49" s="23" t="s">
        <v>184</v>
      </c>
      <c r="H49" s="23" t="s">
        <v>185</v>
      </c>
      <c r="I49" s="118">
        <v>43763</v>
      </c>
      <c r="J49" s="119">
        <v>44129</v>
      </c>
      <c r="K49" s="160">
        <f t="shared" si="0"/>
        <v>271</v>
      </c>
      <c r="L49" s="221">
        <v>5376.42</v>
      </c>
      <c r="M49" s="133" t="s">
        <v>29</v>
      </c>
      <c r="N49" s="131" t="s">
        <v>29</v>
      </c>
      <c r="O49" s="134" t="s">
        <v>29</v>
      </c>
      <c r="P49" s="125" t="s">
        <v>29</v>
      </c>
      <c r="Q49" s="240">
        <v>43775</v>
      </c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</row>
    <row r="50" spans="1:32" ht="30" customHeight="1">
      <c r="A50" s="57" t="s">
        <v>186</v>
      </c>
      <c r="B50" s="84"/>
      <c r="C50" s="85"/>
      <c r="D50" s="86"/>
      <c r="E50" s="86"/>
      <c r="F50" s="31" t="s">
        <v>24</v>
      </c>
      <c r="G50" s="30" t="s">
        <v>187</v>
      </c>
      <c r="H50" s="30" t="s">
        <v>188</v>
      </c>
      <c r="I50" s="150">
        <v>43763</v>
      </c>
      <c r="J50" s="151">
        <v>44129</v>
      </c>
      <c r="K50" s="160">
        <f t="shared" si="0"/>
        <v>271</v>
      </c>
      <c r="L50" s="141">
        <v>1285</v>
      </c>
      <c r="M50" s="133" t="s">
        <v>29</v>
      </c>
      <c r="N50" s="144" t="s">
        <v>29</v>
      </c>
      <c r="O50" s="139" t="s">
        <v>29</v>
      </c>
      <c r="P50" s="140" t="s">
        <v>29</v>
      </c>
      <c r="Q50" s="241">
        <v>43775</v>
      </c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</row>
    <row r="51" spans="1:32" ht="30" customHeight="1">
      <c r="A51" s="71" t="s">
        <v>189</v>
      </c>
      <c r="B51" s="84"/>
      <c r="C51" s="85"/>
      <c r="D51" s="86"/>
      <c r="E51" s="86"/>
      <c r="F51" s="29" t="s">
        <v>24</v>
      </c>
      <c r="G51" s="23" t="s">
        <v>190</v>
      </c>
      <c r="H51" s="23">
        <v>34</v>
      </c>
      <c r="I51" s="118">
        <v>43763</v>
      </c>
      <c r="J51" s="119">
        <v>44129</v>
      </c>
      <c r="K51" s="160">
        <f aca="true" t="shared" si="1" ref="K51:K114">IF(DAYS360($K$2,J51)&lt;0,0,DAYS360($K$2,J51))</f>
        <v>271</v>
      </c>
      <c r="L51" s="221">
        <v>1650</v>
      </c>
      <c r="M51" s="133" t="s">
        <v>29</v>
      </c>
      <c r="N51" s="131" t="s">
        <v>29</v>
      </c>
      <c r="O51" s="134" t="s">
        <v>29</v>
      </c>
      <c r="P51" s="125" t="s">
        <v>29</v>
      </c>
      <c r="Q51" s="240">
        <v>43775</v>
      </c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39"/>
    </row>
    <row r="52" spans="1:32" ht="30" customHeight="1">
      <c r="A52" s="87" t="s">
        <v>191</v>
      </c>
      <c r="B52" s="84"/>
      <c r="C52" s="85"/>
      <c r="D52" s="86"/>
      <c r="E52" s="86"/>
      <c r="F52" s="88" t="s">
        <v>24</v>
      </c>
      <c r="G52" s="41" t="s">
        <v>192</v>
      </c>
      <c r="H52" s="41" t="s">
        <v>193</v>
      </c>
      <c r="I52" s="150">
        <v>43763</v>
      </c>
      <c r="J52" s="151">
        <v>44129</v>
      </c>
      <c r="K52" s="160">
        <f t="shared" si="1"/>
        <v>271</v>
      </c>
      <c r="L52" s="161">
        <v>774</v>
      </c>
      <c r="M52" s="133" t="s">
        <v>29</v>
      </c>
      <c r="N52" s="131" t="s">
        <v>29</v>
      </c>
      <c r="O52" s="134" t="s">
        <v>29</v>
      </c>
      <c r="P52" s="125" t="s">
        <v>29</v>
      </c>
      <c r="Q52" s="251">
        <v>43775</v>
      </c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</row>
    <row r="53" spans="1:32" ht="30" customHeight="1">
      <c r="A53" s="71" t="s">
        <v>194</v>
      </c>
      <c r="B53" s="84"/>
      <c r="C53" s="85"/>
      <c r="D53" s="86"/>
      <c r="E53" s="86"/>
      <c r="F53" s="89" t="s">
        <v>24</v>
      </c>
      <c r="G53" s="23" t="s">
        <v>195</v>
      </c>
      <c r="H53" s="23" t="s">
        <v>196</v>
      </c>
      <c r="I53" s="118">
        <v>43763</v>
      </c>
      <c r="J53" s="119">
        <v>44129</v>
      </c>
      <c r="K53" s="160">
        <f t="shared" si="1"/>
        <v>271</v>
      </c>
      <c r="L53" s="225">
        <v>1689.92</v>
      </c>
      <c r="M53" s="133" t="s">
        <v>29</v>
      </c>
      <c r="N53" s="131" t="s">
        <v>29</v>
      </c>
      <c r="O53" s="134" t="s">
        <v>29</v>
      </c>
      <c r="P53" s="125" t="s">
        <v>29</v>
      </c>
      <c r="Q53" s="240">
        <v>43775</v>
      </c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</row>
    <row r="54" spans="1:32" ht="30" customHeight="1">
      <c r="A54" s="57" t="s">
        <v>197</v>
      </c>
      <c r="B54" s="84"/>
      <c r="C54" s="85"/>
      <c r="D54" s="86"/>
      <c r="E54" s="86"/>
      <c r="F54" s="90" t="s">
        <v>24</v>
      </c>
      <c r="G54" s="30" t="s">
        <v>198</v>
      </c>
      <c r="H54" s="30" t="s">
        <v>199</v>
      </c>
      <c r="I54" s="150">
        <v>43763</v>
      </c>
      <c r="J54" s="151">
        <v>44129</v>
      </c>
      <c r="K54" s="160">
        <f t="shared" si="1"/>
        <v>271</v>
      </c>
      <c r="L54" s="141">
        <v>9781.6</v>
      </c>
      <c r="M54" s="133" t="s">
        <v>29</v>
      </c>
      <c r="N54" s="131" t="s">
        <v>29</v>
      </c>
      <c r="O54" s="134" t="s">
        <v>29</v>
      </c>
      <c r="P54" s="125" t="s">
        <v>29</v>
      </c>
      <c r="Q54" s="241">
        <v>43775</v>
      </c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39"/>
    </row>
    <row r="55" spans="1:32" ht="30" customHeight="1">
      <c r="A55" s="71" t="s">
        <v>200</v>
      </c>
      <c r="B55" s="84"/>
      <c r="C55" s="85"/>
      <c r="D55" s="86"/>
      <c r="E55" s="86"/>
      <c r="F55" s="89" t="s">
        <v>24</v>
      </c>
      <c r="G55" s="23" t="s">
        <v>201</v>
      </c>
      <c r="H55" s="23" t="s">
        <v>202</v>
      </c>
      <c r="I55" s="118">
        <v>43763</v>
      </c>
      <c r="J55" s="119">
        <v>44129</v>
      </c>
      <c r="K55" s="160">
        <f t="shared" si="1"/>
        <v>271</v>
      </c>
      <c r="L55" s="221">
        <v>5280</v>
      </c>
      <c r="M55" s="133" t="s">
        <v>29</v>
      </c>
      <c r="N55" s="131" t="s">
        <v>29</v>
      </c>
      <c r="O55" s="134" t="s">
        <v>29</v>
      </c>
      <c r="P55" s="146" t="s">
        <v>29</v>
      </c>
      <c r="Q55" s="240">
        <v>43775</v>
      </c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239"/>
    </row>
    <row r="56" spans="1:32" ht="30" customHeight="1">
      <c r="A56" s="72" t="s">
        <v>203</v>
      </c>
      <c r="B56" s="73" t="s">
        <v>204</v>
      </c>
      <c r="C56" s="82" t="s">
        <v>205</v>
      </c>
      <c r="D56" s="91" t="s">
        <v>206</v>
      </c>
      <c r="E56" s="91" t="s">
        <v>126</v>
      </c>
      <c r="F56" s="92" t="s">
        <v>24</v>
      </c>
      <c r="G56" s="77" t="s">
        <v>207</v>
      </c>
      <c r="H56" s="77" t="s">
        <v>208</v>
      </c>
      <c r="I56" s="226">
        <v>43776</v>
      </c>
      <c r="J56" s="213">
        <v>44142</v>
      </c>
      <c r="K56" s="167">
        <f t="shared" si="1"/>
        <v>283</v>
      </c>
      <c r="L56" s="227">
        <v>7613.92</v>
      </c>
      <c r="M56" s="169" t="s">
        <v>29</v>
      </c>
      <c r="N56" s="215" t="s">
        <v>29</v>
      </c>
      <c r="O56" s="216" t="s">
        <v>29</v>
      </c>
      <c r="P56" s="217" t="s">
        <v>29</v>
      </c>
      <c r="Q56" s="252">
        <v>43783</v>
      </c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</row>
    <row r="57" spans="1:32" ht="36.75" customHeight="1">
      <c r="A57" s="71" t="s">
        <v>209</v>
      </c>
      <c r="B57" s="69"/>
      <c r="C57" s="86"/>
      <c r="D57" s="93"/>
      <c r="E57" s="93"/>
      <c r="F57" s="89" t="s">
        <v>24</v>
      </c>
      <c r="G57" s="23" t="s">
        <v>210</v>
      </c>
      <c r="H57" s="23" t="s">
        <v>211</v>
      </c>
      <c r="I57" s="118">
        <v>43776</v>
      </c>
      <c r="J57" s="119">
        <v>44142</v>
      </c>
      <c r="K57" s="160">
        <f t="shared" si="1"/>
        <v>283</v>
      </c>
      <c r="L57" s="221">
        <v>2219.1</v>
      </c>
      <c r="M57" s="133" t="s">
        <v>29</v>
      </c>
      <c r="N57" s="131" t="s">
        <v>29</v>
      </c>
      <c r="O57" s="134" t="s">
        <v>29</v>
      </c>
      <c r="P57" s="125" t="s">
        <v>29</v>
      </c>
      <c r="Q57" s="240">
        <v>43783</v>
      </c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</row>
    <row r="58" spans="1:32" ht="45.75" customHeight="1">
      <c r="A58" s="57" t="s">
        <v>212</v>
      </c>
      <c r="B58" s="69"/>
      <c r="C58" s="86"/>
      <c r="D58" s="93"/>
      <c r="E58" s="93"/>
      <c r="F58" s="90" t="s">
        <v>24</v>
      </c>
      <c r="G58" s="30" t="s">
        <v>213</v>
      </c>
      <c r="H58" s="30" t="s">
        <v>214</v>
      </c>
      <c r="I58" s="150">
        <v>43776</v>
      </c>
      <c r="J58" s="151">
        <v>44142</v>
      </c>
      <c r="K58" s="160">
        <f t="shared" si="1"/>
        <v>283</v>
      </c>
      <c r="L58" s="141">
        <v>2675.73</v>
      </c>
      <c r="M58" s="133" t="s">
        <v>29</v>
      </c>
      <c r="N58" s="144" t="s">
        <v>29</v>
      </c>
      <c r="O58" s="139" t="s">
        <v>29</v>
      </c>
      <c r="P58" s="140" t="s">
        <v>29</v>
      </c>
      <c r="Q58" s="241">
        <v>43783</v>
      </c>
      <c r="V58" s="239"/>
      <c r="W58" s="239"/>
      <c r="X58" s="239"/>
      <c r="Y58" s="239"/>
      <c r="Z58" s="239"/>
      <c r="AA58" s="239"/>
      <c r="AB58" s="239"/>
      <c r="AC58" s="239"/>
      <c r="AD58" s="239"/>
      <c r="AE58" s="239"/>
      <c r="AF58" s="239"/>
    </row>
    <row r="59" spans="1:32" ht="30" customHeight="1">
      <c r="A59" s="71" t="s">
        <v>215</v>
      </c>
      <c r="B59" s="69"/>
      <c r="C59" s="86"/>
      <c r="D59" s="93"/>
      <c r="E59" s="93"/>
      <c r="F59" s="89" t="s">
        <v>24</v>
      </c>
      <c r="G59" s="23" t="s">
        <v>216</v>
      </c>
      <c r="H59" s="23">
        <v>17</v>
      </c>
      <c r="I59" s="118">
        <v>43776</v>
      </c>
      <c r="J59" s="119">
        <v>44142</v>
      </c>
      <c r="K59" s="160">
        <f t="shared" si="1"/>
        <v>283</v>
      </c>
      <c r="L59" s="228">
        <v>4163.3</v>
      </c>
      <c r="M59" s="133" t="s">
        <v>29</v>
      </c>
      <c r="N59" s="131" t="s">
        <v>29</v>
      </c>
      <c r="O59" s="134" t="s">
        <v>29</v>
      </c>
      <c r="P59" s="125" t="s">
        <v>29</v>
      </c>
      <c r="Q59" s="240">
        <v>43783</v>
      </c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  <c r="AF59" s="239"/>
    </row>
    <row r="60" spans="1:32" ht="30" customHeight="1">
      <c r="A60" s="57" t="s">
        <v>217</v>
      </c>
      <c r="B60" s="69"/>
      <c r="C60" s="86"/>
      <c r="D60" s="93"/>
      <c r="E60" s="93"/>
      <c r="F60" s="90" t="s">
        <v>24</v>
      </c>
      <c r="G60" s="30" t="s">
        <v>218</v>
      </c>
      <c r="H60" s="30" t="s">
        <v>219</v>
      </c>
      <c r="I60" s="150">
        <v>43776</v>
      </c>
      <c r="J60" s="151">
        <v>44142</v>
      </c>
      <c r="K60" s="160">
        <f t="shared" si="1"/>
        <v>283</v>
      </c>
      <c r="L60" s="141">
        <v>1192.01</v>
      </c>
      <c r="M60" s="133" t="s">
        <v>29</v>
      </c>
      <c r="N60" s="144" t="s">
        <v>29</v>
      </c>
      <c r="O60" s="139" t="s">
        <v>29</v>
      </c>
      <c r="P60" s="140" t="s">
        <v>29</v>
      </c>
      <c r="Q60" s="241">
        <v>43783</v>
      </c>
      <c r="V60" s="239"/>
      <c r="W60" s="239"/>
      <c r="X60" s="239"/>
      <c r="Y60" s="239"/>
      <c r="Z60" s="239"/>
      <c r="AA60" s="239"/>
      <c r="AB60" s="239"/>
      <c r="AC60" s="239"/>
      <c r="AD60" s="239"/>
      <c r="AE60" s="239"/>
      <c r="AF60" s="239"/>
    </row>
    <row r="61" spans="1:32" ht="78" customHeight="1">
      <c r="A61" s="71" t="s">
        <v>220</v>
      </c>
      <c r="B61" s="69"/>
      <c r="C61" s="86"/>
      <c r="D61" s="93"/>
      <c r="E61" s="93"/>
      <c r="F61" s="89" t="s">
        <v>24</v>
      </c>
      <c r="G61" s="23" t="s">
        <v>221</v>
      </c>
      <c r="H61" s="23" t="s">
        <v>222</v>
      </c>
      <c r="I61" s="118">
        <v>43776</v>
      </c>
      <c r="J61" s="119">
        <v>44142</v>
      </c>
      <c r="K61" s="160">
        <f t="shared" si="1"/>
        <v>283</v>
      </c>
      <c r="L61" s="221">
        <v>8633.06</v>
      </c>
      <c r="M61" s="133" t="s">
        <v>29</v>
      </c>
      <c r="N61" s="131" t="s">
        <v>29</v>
      </c>
      <c r="O61" s="134" t="s">
        <v>29</v>
      </c>
      <c r="P61" s="125" t="s">
        <v>29</v>
      </c>
      <c r="Q61" s="240">
        <v>43783</v>
      </c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239"/>
    </row>
    <row r="62" spans="1:32" ht="34.5" customHeight="1">
      <c r="A62" s="57" t="s">
        <v>223</v>
      </c>
      <c r="B62" s="69"/>
      <c r="C62" s="86"/>
      <c r="D62" s="93"/>
      <c r="E62" s="93"/>
      <c r="F62" s="90" t="s">
        <v>24</v>
      </c>
      <c r="G62" s="30" t="s">
        <v>224</v>
      </c>
      <c r="H62" s="30" t="s">
        <v>225</v>
      </c>
      <c r="I62" s="150">
        <v>43776</v>
      </c>
      <c r="J62" s="151">
        <v>44142</v>
      </c>
      <c r="K62" s="160">
        <f t="shared" si="1"/>
        <v>283</v>
      </c>
      <c r="L62" s="141">
        <v>1151.78</v>
      </c>
      <c r="M62" s="133" t="s">
        <v>29</v>
      </c>
      <c r="N62" s="131" t="s">
        <v>29</v>
      </c>
      <c r="O62" s="134" t="s">
        <v>29</v>
      </c>
      <c r="P62" s="125" t="s">
        <v>29</v>
      </c>
      <c r="Q62" s="241">
        <v>43783</v>
      </c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</row>
    <row r="63" spans="1:32" ht="30" customHeight="1">
      <c r="A63" s="94" t="s">
        <v>226</v>
      </c>
      <c r="B63" s="69"/>
      <c r="C63" s="86"/>
      <c r="D63" s="93"/>
      <c r="E63" s="93"/>
      <c r="F63" s="95" t="s">
        <v>24</v>
      </c>
      <c r="G63" s="96" t="s">
        <v>227</v>
      </c>
      <c r="H63" s="96" t="s">
        <v>228</v>
      </c>
      <c r="I63" s="118">
        <v>43776</v>
      </c>
      <c r="J63" s="119">
        <v>44142</v>
      </c>
      <c r="K63" s="160">
        <f t="shared" si="1"/>
        <v>283</v>
      </c>
      <c r="L63" s="229">
        <v>420</v>
      </c>
      <c r="M63" s="230" t="s">
        <v>29</v>
      </c>
      <c r="N63" s="231" t="s">
        <v>29</v>
      </c>
      <c r="O63" s="232" t="s">
        <v>29</v>
      </c>
      <c r="P63" s="153" t="s">
        <v>29</v>
      </c>
      <c r="Q63" s="240">
        <v>43783</v>
      </c>
      <c r="V63" s="239"/>
      <c r="W63" s="239"/>
      <c r="X63" s="239"/>
      <c r="Y63" s="239"/>
      <c r="Z63" s="239"/>
      <c r="AA63" s="239"/>
      <c r="AB63" s="239"/>
      <c r="AC63" s="239"/>
      <c r="AD63" s="239"/>
      <c r="AE63" s="239"/>
      <c r="AF63" s="239"/>
    </row>
    <row r="64" spans="1:32" ht="28.5" customHeight="1">
      <c r="A64" s="72" t="s">
        <v>229</v>
      </c>
      <c r="B64" s="73" t="s">
        <v>230</v>
      </c>
      <c r="C64" s="82" t="s">
        <v>231</v>
      </c>
      <c r="D64" s="91" t="s">
        <v>232</v>
      </c>
      <c r="E64" s="91" t="s">
        <v>126</v>
      </c>
      <c r="F64" s="92" t="s">
        <v>24</v>
      </c>
      <c r="G64" s="77" t="s">
        <v>207</v>
      </c>
      <c r="H64" s="77" t="s">
        <v>233</v>
      </c>
      <c r="I64" s="226">
        <v>43782</v>
      </c>
      <c r="J64" s="213">
        <v>44148</v>
      </c>
      <c r="K64" s="167">
        <f t="shared" si="1"/>
        <v>289</v>
      </c>
      <c r="L64" s="227">
        <v>6037.99</v>
      </c>
      <c r="M64" s="169" t="s">
        <v>29</v>
      </c>
      <c r="N64" s="215" t="s">
        <v>29</v>
      </c>
      <c r="O64" s="171" t="s">
        <v>29</v>
      </c>
      <c r="P64" s="217" t="s">
        <v>29</v>
      </c>
      <c r="Q64" s="252">
        <v>43805</v>
      </c>
      <c r="V64" s="239"/>
      <c r="W64" s="239"/>
      <c r="X64" s="239"/>
      <c r="Y64" s="239"/>
      <c r="Z64" s="239"/>
      <c r="AA64" s="239"/>
      <c r="AB64" s="239"/>
      <c r="AC64" s="239"/>
      <c r="AD64" s="239"/>
      <c r="AE64" s="239"/>
      <c r="AF64" s="239"/>
    </row>
    <row r="65" spans="1:32" ht="30" customHeight="1">
      <c r="A65" s="71" t="s">
        <v>234</v>
      </c>
      <c r="B65" s="69"/>
      <c r="C65" s="86"/>
      <c r="D65" s="93"/>
      <c r="E65" s="93"/>
      <c r="F65" s="89" t="s">
        <v>24</v>
      </c>
      <c r="G65" s="23" t="s">
        <v>235</v>
      </c>
      <c r="H65" s="23" t="s">
        <v>236</v>
      </c>
      <c r="I65" s="118">
        <v>43782</v>
      </c>
      <c r="J65" s="119">
        <v>44148</v>
      </c>
      <c r="K65" s="160">
        <f t="shared" si="1"/>
        <v>289</v>
      </c>
      <c r="L65" s="221">
        <v>1228.88</v>
      </c>
      <c r="M65" s="133" t="s">
        <v>29</v>
      </c>
      <c r="N65" s="144" t="s">
        <v>29</v>
      </c>
      <c r="O65" s="139" t="s">
        <v>29</v>
      </c>
      <c r="P65" s="140" t="s">
        <v>29</v>
      </c>
      <c r="Q65" s="240">
        <v>43805</v>
      </c>
      <c r="V65" s="239"/>
      <c r="W65" s="239"/>
      <c r="X65" s="239"/>
      <c r="Y65" s="239"/>
      <c r="Z65" s="239"/>
      <c r="AA65" s="239"/>
      <c r="AB65" s="239"/>
      <c r="AC65" s="239"/>
      <c r="AD65" s="239"/>
      <c r="AE65" s="239"/>
      <c r="AF65" s="239"/>
    </row>
    <row r="66" spans="1:32" ht="30" customHeight="1">
      <c r="A66" s="57" t="s">
        <v>237</v>
      </c>
      <c r="B66" s="69"/>
      <c r="C66" s="86"/>
      <c r="D66" s="93"/>
      <c r="E66" s="93"/>
      <c r="F66" s="90" t="s">
        <v>24</v>
      </c>
      <c r="G66" s="30" t="s">
        <v>213</v>
      </c>
      <c r="H66" s="30" t="s">
        <v>238</v>
      </c>
      <c r="I66" s="150">
        <v>43782</v>
      </c>
      <c r="J66" s="151">
        <v>44148</v>
      </c>
      <c r="K66" s="160">
        <f t="shared" si="1"/>
        <v>289</v>
      </c>
      <c r="L66" s="141">
        <v>2118.22</v>
      </c>
      <c r="M66" s="133" t="s">
        <v>29</v>
      </c>
      <c r="N66" s="131" t="s">
        <v>29</v>
      </c>
      <c r="O66" s="134" t="s">
        <v>29</v>
      </c>
      <c r="P66" s="125" t="s">
        <v>29</v>
      </c>
      <c r="Q66" s="241">
        <v>43805</v>
      </c>
      <c r="V66" s="239"/>
      <c r="W66" s="239"/>
      <c r="X66" s="239"/>
      <c r="Y66" s="239"/>
      <c r="Z66" s="239"/>
      <c r="AA66" s="239"/>
      <c r="AB66" s="239"/>
      <c r="AC66" s="239"/>
      <c r="AD66" s="239"/>
      <c r="AE66" s="239"/>
      <c r="AF66" s="239"/>
    </row>
    <row r="67" spans="1:32" ht="30" customHeight="1">
      <c r="A67" s="71" t="s">
        <v>239</v>
      </c>
      <c r="B67" s="69"/>
      <c r="C67" s="86"/>
      <c r="D67" s="93"/>
      <c r="E67" s="93"/>
      <c r="F67" s="89" t="s">
        <v>24</v>
      </c>
      <c r="G67" s="23" t="s">
        <v>240</v>
      </c>
      <c r="H67" s="23">
        <v>37</v>
      </c>
      <c r="I67" s="118">
        <v>43782</v>
      </c>
      <c r="J67" s="119">
        <v>44148</v>
      </c>
      <c r="K67" s="160">
        <f t="shared" si="1"/>
        <v>289</v>
      </c>
      <c r="L67" s="221">
        <v>668.4</v>
      </c>
      <c r="M67" s="133" t="s">
        <v>29</v>
      </c>
      <c r="N67" s="144" t="s">
        <v>29</v>
      </c>
      <c r="O67" s="139" t="s">
        <v>29</v>
      </c>
      <c r="P67" s="140" t="s">
        <v>29</v>
      </c>
      <c r="Q67" s="240">
        <v>43805</v>
      </c>
      <c r="V67" s="239"/>
      <c r="W67" s="239"/>
      <c r="X67" s="239"/>
      <c r="Y67" s="239"/>
      <c r="Z67" s="239"/>
      <c r="AA67" s="239"/>
      <c r="AB67" s="239"/>
      <c r="AC67" s="239"/>
      <c r="AD67" s="239"/>
      <c r="AE67" s="239"/>
      <c r="AF67" s="239"/>
    </row>
    <row r="68" spans="1:32" ht="30" customHeight="1">
      <c r="A68" s="57" t="s">
        <v>241</v>
      </c>
      <c r="B68" s="69"/>
      <c r="C68" s="86"/>
      <c r="D68" s="93"/>
      <c r="E68" s="93"/>
      <c r="F68" s="90" t="s">
        <v>24</v>
      </c>
      <c r="G68" s="30" t="s">
        <v>242</v>
      </c>
      <c r="H68" s="30">
        <v>54</v>
      </c>
      <c r="I68" s="150">
        <v>43782</v>
      </c>
      <c r="J68" s="151">
        <v>44148</v>
      </c>
      <c r="K68" s="160">
        <f t="shared" si="1"/>
        <v>289</v>
      </c>
      <c r="L68" s="141">
        <v>500</v>
      </c>
      <c r="M68" s="133" t="s">
        <v>29</v>
      </c>
      <c r="N68" s="131" t="s">
        <v>29</v>
      </c>
      <c r="O68" s="134" t="s">
        <v>29</v>
      </c>
      <c r="P68" s="125" t="s">
        <v>29</v>
      </c>
      <c r="Q68" s="241">
        <v>43805</v>
      </c>
      <c r="V68" s="239"/>
      <c r="W68" s="239"/>
      <c r="X68" s="239"/>
      <c r="Y68" s="239"/>
      <c r="Z68" s="239"/>
      <c r="AA68" s="239"/>
      <c r="AB68" s="239"/>
      <c r="AC68" s="239"/>
      <c r="AD68" s="239"/>
      <c r="AE68" s="239"/>
      <c r="AF68" s="239"/>
    </row>
    <row r="69" spans="1:32" ht="30" customHeight="1">
      <c r="A69" s="71" t="s">
        <v>243</v>
      </c>
      <c r="B69" s="69"/>
      <c r="C69" s="86"/>
      <c r="D69" s="93"/>
      <c r="E69" s="93"/>
      <c r="F69" s="89" t="s">
        <v>24</v>
      </c>
      <c r="G69" s="23" t="s">
        <v>244</v>
      </c>
      <c r="H69" s="23" t="s">
        <v>245</v>
      </c>
      <c r="I69" s="118">
        <v>43782</v>
      </c>
      <c r="J69" s="119">
        <v>44148</v>
      </c>
      <c r="K69" s="160">
        <f t="shared" si="1"/>
        <v>289</v>
      </c>
      <c r="L69" s="221">
        <v>1776</v>
      </c>
      <c r="M69" s="133" t="s">
        <v>29</v>
      </c>
      <c r="N69" s="144" t="s">
        <v>29</v>
      </c>
      <c r="O69" s="139" t="s">
        <v>29</v>
      </c>
      <c r="P69" s="140" t="s">
        <v>29</v>
      </c>
      <c r="Q69" s="240">
        <v>43805</v>
      </c>
      <c r="V69" s="239"/>
      <c r="W69" s="239"/>
      <c r="X69" s="239"/>
      <c r="Y69" s="239"/>
      <c r="Z69" s="239"/>
      <c r="AA69" s="239"/>
      <c r="AB69" s="239"/>
      <c r="AC69" s="239"/>
      <c r="AD69" s="239"/>
      <c r="AE69" s="239"/>
      <c r="AF69" s="239"/>
    </row>
    <row r="70" spans="1:32" ht="30" customHeight="1">
      <c r="A70" s="57" t="s">
        <v>246</v>
      </c>
      <c r="B70" s="69"/>
      <c r="C70" s="86"/>
      <c r="D70" s="93"/>
      <c r="E70" s="93"/>
      <c r="F70" s="90" t="s">
        <v>24</v>
      </c>
      <c r="G70" s="30" t="s">
        <v>247</v>
      </c>
      <c r="H70" s="30" t="s">
        <v>248</v>
      </c>
      <c r="I70" s="150">
        <v>43782</v>
      </c>
      <c r="J70" s="151">
        <v>44148</v>
      </c>
      <c r="K70" s="160">
        <f t="shared" si="1"/>
        <v>289</v>
      </c>
      <c r="L70" s="141">
        <v>4744.17</v>
      </c>
      <c r="M70" s="133" t="s">
        <v>29</v>
      </c>
      <c r="N70" s="131" t="s">
        <v>29</v>
      </c>
      <c r="O70" s="134" t="s">
        <v>29</v>
      </c>
      <c r="P70" s="125" t="s">
        <v>29</v>
      </c>
      <c r="Q70" s="241">
        <v>43805</v>
      </c>
      <c r="V70" s="239"/>
      <c r="W70" s="239"/>
      <c r="X70" s="239"/>
      <c r="Y70" s="239"/>
      <c r="Z70" s="239"/>
      <c r="AA70" s="239"/>
      <c r="AB70" s="239"/>
      <c r="AC70" s="239"/>
      <c r="AD70" s="239"/>
      <c r="AE70" s="239"/>
      <c r="AF70" s="239"/>
    </row>
    <row r="71" spans="1:32" ht="30" customHeight="1">
      <c r="A71" s="71" t="s">
        <v>249</v>
      </c>
      <c r="B71" s="69"/>
      <c r="C71" s="86"/>
      <c r="D71" s="253"/>
      <c r="E71" s="253"/>
      <c r="F71" s="89" t="s">
        <v>24</v>
      </c>
      <c r="G71" s="23" t="s">
        <v>250</v>
      </c>
      <c r="H71" s="23">
        <v>2</v>
      </c>
      <c r="I71" s="118">
        <v>43782</v>
      </c>
      <c r="J71" s="119">
        <v>44148</v>
      </c>
      <c r="K71" s="160">
        <f t="shared" si="1"/>
        <v>289</v>
      </c>
      <c r="L71" s="221">
        <v>662.23</v>
      </c>
      <c r="M71" s="133" t="s">
        <v>29</v>
      </c>
      <c r="N71" s="131" t="s">
        <v>29</v>
      </c>
      <c r="O71" s="134" t="s">
        <v>29</v>
      </c>
      <c r="P71" s="125" t="s">
        <v>29</v>
      </c>
      <c r="Q71" s="240">
        <v>43805</v>
      </c>
      <c r="V71" s="239"/>
      <c r="W71" s="239"/>
      <c r="X71" s="239"/>
      <c r="Y71" s="239"/>
      <c r="Z71" s="239"/>
      <c r="AA71" s="239"/>
      <c r="AB71" s="239"/>
      <c r="AC71" s="239"/>
      <c r="AD71" s="239"/>
      <c r="AE71" s="239"/>
      <c r="AF71" s="239"/>
    </row>
    <row r="72" spans="1:32" ht="30" customHeight="1">
      <c r="A72" s="254" t="s">
        <v>251</v>
      </c>
      <c r="B72" s="69"/>
      <c r="C72" s="86"/>
      <c r="D72" s="255"/>
      <c r="E72" s="255"/>
      <c r="F72" s="256"/>
      <c r="G72" s="257" t="s">
        <v>252</v>
      </c>
      <c r="H72" s="257">
        <v>50</v>
      </c>
      <c r="I72" s="150">
        <v>43782</v>
      </c>
      <c r="J72" s="151">
        <v>44148</v>
      </c>
      <c r="K72" s="284">
        <f t="shared" si="1"/>
        <v>289</v>
      </c>
      <c r="L72" s="285">
        <v>100</v>
      </c>
      <c r="M72" s="133" t="s">
        <v>29</v>
      </c>
      <c r="N72" s="131" t="s">
        <v>29</v>
      </c>
      <c r="O72" s="134" t="s">
        <v>29</v>
      </c>
      <c r="P72" s="286" t="s">
        <v>29</v>
      </c>
      <c r="Q72" s="328">
        <v>43805</v>
      </c>
      <c r="V72" s="239"/>
      <c r="W72" s="239"/>
      <c r="X72" s="239"/>
      <c r="Y72" s="239"/>
      <c r="Z72" s="239"/>
      <c r="AA72" s="239"/>
      <c r="AB72" s="239"/>
      <c r="AC72" s="239"/>
      <c r="AD72" s="239"/>
      <c r="AE72" s="239"/>
      <c r="AF72" s="239"/>
    </row>
    <row r="73" spans="1:32" ht="46.5" customHeight="1">
      <c r="A73" s="79" t="s">
        <v>253</v>
      </c>
      <c r="B73" s="73" t="s">
        <v>254</v>
      </c>
      <c r="C73" s="82" t="s">
        <v>255</v>
      </c>
      <c r="D73" s="91" t="s">
        <v>232</v>
      </c>
      <c r="E73" s="91" t="s">
        <v>126</v>
      </c>
      <c r="F73" s="258" t="s">
        <v>24</v>
      </c>
      <c r="G73" s="47" t="s">
        <v>127</v>
      </c>
      <c r="H73" s="47" t="s">
        <v>256</v>
      </c>
      <c r="I73" s="165">
        <v>43790</v>
      </c>
      <c r="J73" s="166">
        <v>44156</v>
      </c>
      <c r="K73" s="167">
        <f t="shared" si="1"/>
        <v>297</v>
      </c>
      <c r="L73" s="223">
        <v>26505</v>
      </c>
      <c r="M73" s="169" t="s">
        <v>29</v>
      </c>
      <c r="N73" s="215" t="s">
        <v>29</v>
      </c>
      <c r="O73" s="171" t="s">
        <v>29</v>
      </c>
      <c r="P73" s="217" t="s">
        <v>29</v>
      </c>
      <c r="Q73" s="244">
        <v>43808</v>
      </c>
      <c r="V73" s="239"/>
      <c r="W73" s="239"/>
      <c r="X73" s="239"/>
      <c r="Y73" s="239"/>
      <c r="Z73" s="239"/>
      <c r="AA73" s="239"/>
      <c r="AB73" s="239"/>
      <c r="AC73" s="239"/>
      <c r="AD73" s="239"/>
      <c r="AE73" s="239"/>
      <c r="AF73" s="239"/>
    </row>
    <row r="74" spans="1:32" ht="30" customHeight="1">
      <c r="A74" s="57" t="s">
        <v>257</v>
      </c>
      <c r="B74" s="69"/>
      <c r="C74" s="86"/>
      <c r="D74" s="93"/>
      <c r="E74" s="93"/>
      <c r="F74" s="90" t="s">
        <v>24</v>
      </c>
      <c r="G74" s="30" t="s">
        <v>258</v>
      </c>
      <c r="H74" s="30">
        <v>42</v>
      </c>
      <c r="I74" s="150">
        <v>43790</v>
      </c>
      <c r="J74" s="151">
        <v>44156</v>
      </c>
      <c r="K74" s="160">
        <f t="shared" si="1"/>
        <v>297</v>
      </c>
      <c r="L74" s="141">
        <v>1710</v>
      </c>
      <c r="M74" s="133" t="s">
        <v>29</v>
      </c>
      <c r="N74" s="144" t="s">
        <v>29</v>
      </c>
      <c r="O74" s="139" t="s">
        <v>29</v>
      </c>
      <c r="P74" s="140" t="s">
        <v>29</v>
      </c>
      <c r="Q74" s="241">
        <v>43808</v>
      </c>
      <c r="V74" s="239"/>
      <c r="W74" s="239"/>
      <c r="X74" s="239"/>
      <c r="Y74" s="239"/>
      <c r="Z74" s="239"/>
      <c r="AA74" s="239"/>
      <c r="AB74" s="239"/>
      <c r="AC74" s="239"/>
      <c r="AD74" s="239"/>
      <c r="AE74" s="239"/>
      <c r="AF74" s="239"/>
    </row>
    <row r="75" spans="1:32" ht="30" customHeight="1">
      <c r="A75" s="71" t="s">
        <v>259</v>
      </c>
      <c r="B75" s="69"/>
      <c r="C75" s="86"/>
      <c r="D75" s="93"/>
      <c r="E75" s="93"/>
      <c r="F75" s="89" t="s">
        <v>24</v>
      </c>
      <c r="G75" s="23" t="s">
        <v>260</v>
      </c>
      <c r="H75" s="23" t="s">
        <v>261</v>
      </c>
      <c r="I75" s="118">
        <v>43797</v>
      </c>
      <c r="J75" s="119">
        <v>44163</v>
      </c>
      <c r="K75" s="160">
        <f t="shared" si="1"/>
        <v>304</v>
      </c>
      <c r="L75" s="221">
        <v>12858.1</v>
      </c>
      <c r="M75" s="133" t="s">
        <v>29</v>
      </c>
      <c r="N75" s="131" t="s">
        <v>29</v>
      </c>
      <c r="O75" s="134" t="s">
        <v>29</v>
      </c>
      <c r="P75" s="125" t="s">
        <v>29</v>
      </c>
      <c r="Q75" s="240">
        <v>43808</v>
      </c>
      <c r="V75" s="239"/>
      <c r="W75" s="239"/>
      <c r="X75" s="239"/>
      <c r="Y75" s="239"/>
      <c r="Z75" s="239"/>
      <c r="AA75" s="239"/>
      <c r="AB75" s="239"/>
      <c r="AC75" s="239"/>
      <c r="AD75" s="239"/>
      <c r="AE75" s="239"/>
      <c r="AF75" s="239"/>
    </row>
    <row r="76" spans="1:32" ht="30" customHeight="1">
      <c r="A76" s="57" t="s">
        <v>262</v>
      </c>
      <c r="B76" s="69"/>
      <c r="C76" s="86"/>
      <c r="D76" s="93"/>
      <c r="E76" s="93"/>
      <c r="F76" s="90" t="s">
        <v>24</v>
      </c>
      <c r="G76" s="30" t="s">
        <v>263</v>
      </c>
      <c r="H76" s="30" t="s">
        <v>264</v>
      </c>
      <c r="I76" s="150">
        <v>43790</v>
      </c>
      <c r="J76" s="151">
        <v>44156</v>
      </c>
      <c r="K76" s="160">
        <f t="shared" si="1"/>
        <v>297</v>
      </c>
      <c r="L76" s="141">
        <v>3339.8</v>
      </c>
      <c r="M76" s="133" t="s">
        <v>29</v>
      </c>
      <c r="N76" s="144" t="s">
        <v>29</v>
      </c>
      <c r="O76" s="139" t="s">
        <v>29</v>
      </c>
      <c r="P76" s="140" t="s">
        <v>29</v>
      </c>
      <c r="Q76" s="241">
        <v>43808</v>
      </c>
      <c r="V76" s="239"/>
      <c r="W76" s="239"/>
      <c r="X76" s="239"/>
      <c r="Y76" s="239"/>
      <c r="Z76" s="239"/>
      <c r="AA76" s="239"/>
      <c r="AB76" s="239"/>
      <c r="AC76" s="239"/>
      <c r="AD76" s="239"/>
      <c r="AE76" s="239"/>
      <c r="AF76" s="239"/>
    </row>
    <row r="77" spans="1:32" ht="30" customHeight="1">
      <c r="A77" s="79" t="s">
        <v>265</v>
      </c>
      <c r="B77" s="73" t="s">
        <v>266</v>
      </c>
      <c r="C77" s="82" t="s">
        <v>267</v>
      </c>
      <c r="D77" s="91" t="s">
        <v>268</v>
      </c>
      <c r="E77" s="91" t="s">
        <v>269</v>
      </c>
      <c r="F77" s="258" t="s">
        <v>24</v>
      </c>
      <c r="G77" s="47" t="s">
        <v>270</v>
      </c>
      <c r="H77" s="47">
        <v>58</v>
      </c>
      <c r="I77" s="165">
        <v>43794</v>
      </c>
      <c r="J77" s="166">
        <v>44160</v>
      </c>
      <c r="K77" s="167">
        <f t="shared" si="1"/>
        <v>301</v>
      </c>
      <c r="L77" s="223">
        <v>207</v>
      </c>
      <c r="M77" s="169" t="s">
        <v>29</v>
      </c>
      <c r="N77" s="215" t="s">
        <v>29</v>
      </c>
      <c r="O77" s="171" t="s">
        <v>29</v>
      </c>
      <c r="P77" s="217" t="s">
        <v>29</v>
      </c>
      <c r="Q77" s="240">
        <v>43808</v>
      </c>
      <c r="V77" s="239"/>
      <c r="W77" s="239"/>
      <c r="X77" s="239"/>
      <c r="Y77" s="239"/>
      <c r="Z77" s="239"/>
      <c r="AA77" s="239"/>
      <c r="AB77" s="239"/>
      <c r="AC77" s="239"/>
      <c r="AD77" s="239"/>
      <c r="AE77" s="239"/>
      <c r="AF77" s="239"/>
    </row>
    <row r="78" spans="1:32" ht="49.5" customHeight="1">
      <c r="A78" s="57" t="s">
        <v>271</v>
      </c>
      <c r="B78" s="69"/>
      <c r="C78" s="86"/>
      <c r="D78" s="93"/>
      <c r="E78" s="93"/>
      <c r="F78" s="90" t="s">
        <v>24</v>
      </c>
      <c r="G78" s="30" t="s">
        <v>96</v>
      </c>
      <c r="H78" s="30" t="s">
        <v>272</v>
      </c>
      <c r="I78" s="150">
        <v>43794</v>
      </c>
      <c r="J78" s="151">
        <v>44160</v>
      </c>
      <c r="K78" s="160">
        <f t="shared" si="1"/>
        <v>301</v>
      </c>
      <c r="L78" s="141">
        <v>9829.78</v>
      </c>
      <c r="M78" s="133" t="s">
        <v>29</v>
      </c>
      <c r="N78" s="131" t="s">
        <v>29</v>
      </c>
      <c r="O78" s="134" t="s">
        <v>29</v>
      </c>
      <c r="P78" s="125" t="s">
        <v>29</v>
      </c>
      <c r="Q78" s="241">
        <v>43808</v>
      </c>
      <c r="V78" s="239"/>
      <c r="W78" s="239"/>
      <c r="X78" s="239"/>
      <c r="Y78" s="239"/>
      <c r="Z78" s="239"/>
      <c r="AA78" s="239"/>
      <c r="AB78" s="239"/>
      <c r="AC78" s="239"/>
      <c r="AD78" s="239"/>
      <c r="AE78" s="239"/>
      <c r="AF78" s="239"/>
    </row>
    <row r="79" spans="1:32" ht="30" customHeight="1">
      <c r="A79" s="71" t="s">
        <v>273</v>
      </c>
      <c r="B79" s="69"/>
      <c r="C79" s="86"/>
      <c r="D79" s="253"/>
      <c r="E79" s="253"/>
      <c r="F79" s="89" t="s">
        <v>24</v>
      </c>
      <c r="G79" s="23" t="s">
        <v>274</v>
      </c>
      <c r="H79" s="23" t="s">
        <v>275</v>
      </c>
      <c r="I79" s="118">
        <v>43794</v>
      </c>
      <c r="J79" s="119">
        <v>44160</v>
      </c>
      <c r="K79" s="160">
        <f t="shared" si="1"/>
        <v>301</v>
      </c>
      <c r="L79" s="221">
        <v>16415</v>
      </c>
      <c r="M79" s="133" t="s">
        <v>29</v>
      </c>
      <c r="N79" s="144" t="s">
        <v>29</v>
      </c>
      <c r="O79" s="139" t="s">
        <v>29</v>
      </c>
      <c r="P79" s="140" t="s">
        <v>29</v>
      </c>
      <c r="Q79" s="240">
        <v>43808</v>
      </c>
      <c r="V79" s="239"/>
      <c r="W79" s="239"/>
      <c r="X79" s="239"/>
      <c r="Y79" s="239"/>
      <c r="Z79" s="239"/>
      <c r="AA79" s="239"/>
      <c r="AB79" s="239"/>
      <c r="AC79" s="239"/>
      <c r="AD79" s="239"/>
      <c r="AE79" s="239"/>
      <c r="AF79" s="239"/>
    </row>
    <row r="80" spans="1:32" ht="30" customHeight="1">
      <c r="A80" s="254" t="s">
        <v>276</v>
      </c>
      <c r="B80" s="69"/>
      <c r="C80" s="86"/>
      <c r="D80" s="255"/>
      <c r="E80" s="255"/>
      <c r="F80" s="256"/>
      <c r="G80" s="257" t="s">
        <v>277</v>
      </c>
      <c r="H80" s="257" t="s">
        <v>278</v>
      </c>
      <c r="I80" s="150">
        <v>43794</v>
      </c>
      <c r="J80" s="151">
        <v>44160</v>
      </c>
      <c r="K80" s="284">
        <f t="shared" si="1"/>
        <v>301</v>
      </c>
      <c r="L80" s="285">
        <v>534</v>
      </c>
      <c r="M80" s="133" t="s">
        <v>29</v>
      </c>
      <c r="N80" s="131" t="s">
        <v>29</v>
      </c>
      <c r="O80" s="134" t="s">
        <v>29</v>
      </c>
      <c r="P80" s="125" t="s">
        <v>29</v>
      </c>
      <c r="Q80" s="241">
        <v>43808</v>
      </c>
      <c r="V80" s="239"/>
      <c r="W80" s="239"/>
      <c r="X80" s="239"/>
      <c r="Y80" s="239"/>
      <c r="Z80" s="239"/>
      <c r="AA80" s="239"/>
      <c r="AB80" s="239"/>
      <c r="AC80" s="239"/>
      <c r="AD80" s="239"/>
      <c r="AE80" s="239"/>
      <c r="AF80" s="239"/>
    </row>
    <row r="81" spans="1:32" ht="30" customHeight="1">
      <c r="A81" s="71" t="s">
        <v>279</v>
      </c>
      <c r="B81" s="69"/>
      <c r="C81" s="86"/>
      <c r="D81" s="253"/>
      <c r="E81" s="253"/>
      <c r="F81" s="89" t="s">
        <v>24</v>
      </c>
      <c r="G81" s="23" t="s">
        <v>280</v>
      </c>
      <c r="H81" s="23" t="s">
        <v>281</v>
      </c>
      <c r="I81" s="118">
        <v>43794</v>
      </c>
      <c r="J81" s="119">
        <v>44160</v>
      </c>
      <c r="K81" s="160">
        <f t="shared" si="1"/>
        <v>301</v>
      </c>
      <c r="L81" s="221">
        <v>2174.95</v>
      </c>
      <c r="M81" s="133" t="s">
        <v>29</v>
      </c>
      <c r="N81" s="144" t="s">
        <v>29</v>
      </c>
      <c r="O81" s="139" t="s">
        <v>29</v>
      </c>
      <c r="P81" s="140" t="s">
        <v>29</v>
      </c>
      <c r="Q81" s="240">
        <v>43808</v>
      </c>
      <c r="V81" s="239"/>
      <c r="W81" s="239"/>
      <c r="X81" s="239"/>
      <c r="Y81" s="239"/>
      <c r="Z81" s="239"/>
      <c r="AA81" s="239"/>
      <c r="AB81" s="239"/>
      <c r="AC81" s="239"/>
      <c r="AD81" s="239"/>
      <c r="AE81" s="239"/>
      <c r="AF81" s="239"/>
    </row>
    <row r="82" spans="1:32" ht="30" customHeight="1">
      <c r="A82" s="254" t="s">
        <v>282</v>
      </c>
      <c r="B82" s="69"/>
      <c r="C82" s="86"/>
      <c r="D82" s="255"/>
      <c r="E82" s="255"/>
      <c r="F82" s="256"/>
      <c r="G82" s="257" t="s">
        <v>283</v>
      </c>
      <c r="H82" s="257" t="s">
        <v>284</v>
      </c>
      <c r="I82" s="150">
        <v>43794</v>
      </c>
      <c r="J82" s="151">
        <v>44160</v>
      </c>
      <c r="K82" s="284">
        <f t="shared" si="1"/>
        <v>301</v>
      </c>
      <c r="L82" s="285">
        <v>296.7</v>
      </c>
      <c r="M82" s="133" t="s">
        <v>29</v>
      </c>
      <c r="N82" s="131" t="s">
        <v>29</v>
      </c>
      <c r="O82" s="134" t="s">
        <v>29</v>
      </c>
      <c r="P82" s="125" t="s">
        <v>29</v>
      </c>
      <c r="Q82" s="241">
        <v>43808</v>
      </c>
      <c r="V82" s="239"/>
      <c r="W82" s="239"/>
      <c r="X82" s="239"/>
      <c r="Y82" s="239"/>
      <c r="Z82" s="239"/>
      <c r="AA82" s="239"/>
      <c r="AB82" s="239"/>
      <c r="AC82" s="239"/>
      <c r="AD82" s="239"/>
      <c r="AE82" s="239"/>
      <c r="AF82" s="239"/>
    </row>
    <row r="83" spans="1:32" ht="84" customHeight="1">
      <c r="A83" s="71" t="s">
        <v>285</v>
      </c>
      <c r="B83" s="69"/>
      <c r="C83" s="86"/>
      <c r="D83" s="93"/>
      <c r="E83" s="93"/>
      <c r="F83" s="89" t="s">
        <v>24</v>
      </c>
      <c r="G83" s="23" t="s">
        <v>286</v>
      </c>
      <c r="H83" s="23" t="s">
        <v>287</v>
      </c>
      <c r="I83" s="118">
        <v>43794</v>
      </c>
      <c r="J83" s="119">
        <v>44160</v>
      </c>
      <c r="K83" s="160">
        <f t="shared" si="1"/>
        <v>301</v>
      </c>
      <c r="L83" s="221">
        <v>12226.29</v>
      </c>
      <c r="M83" s="133" t="s">
        <v>29</v>
      </c>
      <c r="N83" s="131" t="s">
        <v>29</v>
      </c>
      <c r="O83" s="134" t="s">
        <v>29</v>
      </c>
      <c r="P83" s="153" t="s">
        <v>29</v>
      </c>
      <c r="Q83" s="240">
        <v>43808</v>
      </c>
      <c r="V83" s="239"/>
      <c r="W83" s="239"/>
      <c r="X83" s="239"/>
      <c r="Y83" s="239"/>
      <c r="Z83" s="239"/>
      <c r="AA83" s="239"/>
      <c r="AB83" s="239"/>
      <c r="AC83" s="239"/>
      <c r="AD83" s="239"/>
      <c r="AE83" s="239"/>
      <c r="AF83" s="239"/>
    </row>
    <row r="84" spans="1:32" ht="54" customHeight="1">
      <c r="A84" s="72" t="s">
        <v>288</v>
      </c>
      <c r="B84" s="73" t="s">
        <v>289</v>
      </c>
      <c r="C84" s="82" t="s">
        <v>290</v>
      </c>
      <c r="D84" s="91" t="s">
        <v>291</v>
      </c>
      <c r="E84" s="91" t="s">
        <v>292</v>
      </c>
      <c r="F84" s="92" t="s">
        <v>24</v>
      </c>
      <c r="G84" s="77" t="s">
        <v>293</v>
      </c>
      <c r="H84" s="77" t="s">
        <v>294</v>
      </c>
      <c r="I84" s="226">
        <v>43823</v>
      </c>
      <c r="J84" s="213">
        <v>44189</v>
      </c>
      <c r="K84" s="167">
        <f t="shared" si="1"/>
        <v>330</v>
      </c>
      <c r="L84" s="227">
        <v>5126.88</v>
      </c>
      <c r="M84" s="169" t="s">
        <v>29</v>
      </c>
      <c r="N84" s="170" t="s">
        <v>29</v>
      </c>
      <c r="O84" s="171" t="s">
        <v>29</v>
      </c>
      <c r="P84" s="172" t="s">
        <v>29</v>
      </c>
      <c r="Q84" s="252">
        <v>43829</v>
      </c>
      <c r="V84" s="239"/>
      <c r="W84" s="239"/>
      <c r="X84" s="239"/>
      <c r="Y84" s="239"/>
      <c r="Z84" s="239"/>
      <c r="AA84" s="239"/>
      <c r="AB84" s="239"/>
      <c r="AC84" s="239"/>
      <c r="AD84" s="239"/>
      <c r="AE84" s="239"/>
      <c r="AF84" s="239"/>
    </row>
    <row r="85" spans="1:32" ht="30" customHeight="1">
      <c r="A85" s="71" t="s">
        <v>295</v>
      </c>
      <c r="B85" s="69"/>
      <c r="C85" s="86"/>
      <c r="D85" s="93"/>
      <c r="E85" s="93"/>
      <c r="F85" s="89" t="s">
        <v>24</v>
      </c>
      <c r="G85" s="23" t="s">
        <v>250</v>
      </c>
      <c r="H85" s="23" t="s">
        <v>296</v>
      </c>
      <c r="I85" s="118">
        <v>43823</v>
      </c>
      <c r="J85" s="119">
        <v>44189</v>
      </c>
      <c r="K85" s="160">
        <f t="shared" si="1"/>
        <v>330</v>
      </c>
      <c r="L85" s="221">
        <v>1665.32</v>
      </c>
      <c r="M85" s="133" t="s">
        <v>29</v>
      </c>
      <c r="N85" s="131" t="s">
        <v>29</v>
      </c>
      <c r="O85" s="134" t="s">
        <v>29</v>
      </c>
      <c r="P85" s="125" t="s">
        <v>29</v>
      </c>
      <c r="Q85" s="240">
        <v>43829</v>
      </c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</row>
    <row r="86" spans="1:32" ht="30" customHeight="1">
      <c r="A86" s="57" t="s">
        <v>297</v>
      </c>
      <c r="B86" s="69"/>
      <c r="C86" s="86"/>
      <c r="D86" s="93"/>
      <c r="E86" s="93"/>
      <c r="F86" s="90" t="s">
        <v>24</v>
      </c>
      <c r="G86" s="30" t="s">
        <v>298</v>
      </c>
      <c r="H86" s="30" t="s">
        <v>299</v>
      </c>
      <c r="I86" s="150">
        <v>43823</v>
      </c>
      <c r="J86" s="151">
        <v>44189</v>
      </c>
      <c r="K86" s="160">
        <f t="shared" si="1"/>
        <v>330</v>
      </c>
      <c r="L86" s="141">
        <v>2545.35</v>
      </c>
      <c r="M86" s="133" t="s">
        <v>29</v>
      </c>
      <c r="N86" s="144" t="s">
        <v>29</v>
      </c>
      <c r="O86" s="139" t="s">
        <v>29</v>
      </c>
      <c r="P86" s="140" t="s">
        <v>29</v>
      </c>
      <c r="Q86" s="241">
        <v>43829</v>
      </c>
      <c r="V86" s="239"/>
      <c r="W86" s="239"/>
      <c r="X86" s="239"/>
      <c r="Y86" s="239"/>
      <c r="Z86" s="239"/>
      <c r="AA86" s="239"/>
      <c r="AB86" s="239"/>
      <c r="AC86" s="239"/>
      <c r="AD86" s="239"/>
      <c r="AE86" s="239"/>
      <c r="AF86" s="239"/>
    </row>
    <row r="87" spans="1:32" ht="30" customHeight="1">
      <c r="A87" s="259" t="s">
        <v>300</v>
      </c>
      <c r="B87" s="260"/>
      <c r="C87" s="261"/>
      <c r="D87" s="262"/>
      <c r="E87" s="262"/>
      <c r="F87" s="263" t="s">
        <v>24</v>
      </c>
      <c r="G87" s="264" t="s">
        <v>301</v>
      </c>
      <c r="H87" s="264">
        <v>55</v>
      </c>
      <c r="I87" s="287">
        <v>43823</v>
      </c>
      <c r="J87" s="288">
        <v>44189</v>
      </c>
      <c r="K87" s="289">
        <f t="shared" si="1"/>
        <v>330</v>
      </c>
      <c r="L87" s="290">
        <v>486</v>
      </c>
      <c r="M87" s="291" t="s">
        <v>29</v>
      </c>
      <c r="N87" s="292" t="s">
        <v>29</v>
      </c>
      <c r="O87" s="293" t="s">
        <v>29</v>
      </c>
      <c r="P87" s="294" t="s">
        <v>29</v>
      </c>
      <c r="Q87" s="329">
        <v>43829</v>
      </c>
      <c r="V87" s="239"/>
      <c r="W87" s="239"/>
      <c r="X87" s="239"/>
      <c r="Y87" s="239"/>
      <c r="Z87" s="239"/>
      <c r="AA87" s="239"/>
      <c r="AB87" s="239"/>
      <c r="AC87" s="239"/>
      <c r="AD87" s="239"/>
      <c r="AE87" s="239"/>
      <c r="AF87" s="239"/>
    </row>
    <row r="88" spans="1:32" ht="30" customHeight="1" hidden="1">
      <c r="A88" s="265" t="s">
        <v>302</v>
      </c>
      <c r="B88" s="266"/>
      <c r="C88" s="267"/>
      <c r="D88" s="268"/>
      <c r="E88" s="268"/>
      <c r="F88" s="269" t="s">
        <v>24</v>
      </c>
      <c r="G88" s="270"/>
      <c r="H88" s="270"/>
      <c r="I88" s="295"/>
      <c r="J88" s="296"/>
      <c r="K88" s="297">
        <f t="shared" si="1"/>
        <v>0</v>
      </c>
      <c r="L88" s="298"/>
      <c r="M88" s="183"/>
      <c r="N88" s="299"/>
      <c r="O88" s="185"/>
      <c r="P88" s="300"/>
      <c r="Q88" s="330"/>
      <c r="V88" s="239"/>
      <c r="W88" s="239"/>
      <c r="X88" s="239"/>
      <c r="Y88" s="239"/>
      <c r="Z88" s="239"/>
      <c r="AA88" s="239"/>
      <c r="AB88" s="239"/>
      <c r="AC88" s="239"/>
      <c r="AD88" s="239"/>
      <c r="AE88" s="239"/>
      <c r="AF88" s="239"/>
    </row>
    <row r="89" spans="1:32" ht="30" customHeight="1" hidden="1">
      <c r="A89" s="71" t="s">
        <v>303</v>
      </c>
      <c r="B89" s="271"/>
      <c r="C89" s="272"/>
      <c r="D89" s="273"/>
      <c r="E89" s="273"/>
      <c r="F89" s="89" t="s">
        <v>24</v>
      </c>
      <c r="G89" s="23"/>
      <c r="H89" s="23"/>
      <c r="I89" s="118"/>
      <c r="J89" s="301"/>
      <c r="K89" s="302">
        <f t="shared" si="1"/>
        <v>0</v>
      </c>
      <c r="L89" s="221"/>
      <c r="M89" s="133"/>
      <c r="N89" s="131"/>
      <c r="O89" s="303"/>
      <c r="P89" s="304"/>
      <c r="Q89" s="240"/>
      <c r="V89" s="239"/>
      <c r="W89" s="239"/>
      <c r="X89" s="239"/>
      <c r="Y89" s="239"/>
      <c r="Z89" s="239"/>
      <c r="AA89" s="239"/>
      <c r="AB89" s="239"/>
      <c r="AC89" s="239"/>
      <c r="AD89" s="239"/>
      <c r="AE89" s="239"/>
      <c r="AF89" s="239"/>
    </row>
    <row r="90" spans="1:32" ht="36.75" customHeight="1" hidden="1">
      <c r="A90" s="274" t="s">
        <v>304</v>
      </c>
      <c r="B90" s="275"/>
      <c r="C90" s="256"/>
      <c r="D90" s="255"/>
      <c r="E90" s="255"/>
      <c r="F90" s="256"/>
      <c r="G90" s="257"/>
      <c r="H90" s="257"/>
      <c r="I90" s="305"/>
      <c r="J90" s="306"/>
      <c r="K90" s="307">
        <f t="shared" si="1"/>
        <v>0</v>
      </c>
      <c r="L90" s="285"/>
      <c r="M90" s="308"/>
      <c r="N90" s="309"/>
      <c r="O90" s="310"/>
      <c r="P90" s="311"/>
      <c r="Q90" s="331"/>
      <c r="V90" s="239"/>
      <c r="W90" s="239"/>
      <c r="X90" s="239"/>
      <c r="Y90" s="239"/>
      <c r="Z90" s="239"/>
      <c r="AA90" s="239"/>
      <c r="AB90" s="239"/>
      <c r="AC90" s="239"/>
      <c r="AD90" s="239"/>
      <c r="AE90" s="239"/>
      <c r="AF90" s="239"/>
    </row>
    <row r="91" spans="1:32" ht="30" customHeight="1" hidden="1">
      <c r="A91" s="276" t="s">
        <v>305</v>
      </c>
      <c r="B91" s="271"/>
      <c r="C91" s="272"/>
      <c r="D91" s="273"/>
      <c r="E91" s="273"/>
      <c r="F91" s="89" t="s">
        <v>24</v>
      </c>
      <c r="G91" s="23"/>
      <c r="H91" s="23"/>
      <c r="I91" s="118"/>
      <c r="J91" s="312"/>
      <c r="K91" s="313">
        <f t="shared" si="1"/>
        <v>0</v>
      </c>
      <c r="L91" s="221"/>
      <c r="M91" s="314"/>
      <c r="N91" s="315"/>
      <c r="O91" s="316"/>
      <c r="P91" s="317"/>
      <c r="Q91" s="332"/>
      <c r="V91" s="239"/>
      <c r="W91" s="239"/>
      <c r="X91" s="239"/>
      <c r="Y91" s="239"/>
      <c r="Z91" s="239"/>
      <c r="AA91" s="239"/>
      <c r="AB91" s="239"/>
      <c r="AC91" s="239"/>
      <c r="AD91" s="239"/>
      <c r="AE91" s="239"/>
      <c r="AF91" s="239"/>
    </row>
    <row r="92" spans="1:32" ht="36.75" customHeight="1" hidden="1">
      <c r="A92" s="274" t="s">
        <v>306</v>
      </c>
      <c r="B92" s="275"/>
      <c r="C92" s="256"/>
      <c r="D92" s="255"/>
      <c r="E92" s="255"/>
      <c r="F92" s="256"/>
      <c r="G92" s="257"/>
      <c r="H92" s="257"/>
      <c r="I92" s="305"/>
      <c r="J92" s="306"/>
      <c r="K92" s="307">
        <f t="shared" si="1"/>
        <v>0</v>
      </c>
      <c r="L92" s="285"/>
      <c r="M92" s="308"/>
      <c r="N92" s="309"/>
      <c r="O92" s="310"/>
      <c r="P92" s="311"/>
      <c r="Q92" s="331"/>
      <c r="V92" s="239"/>
      <c r="W92" s="239"/>
      <c r="X92" s="239"/>
      <c r="Y92" s="239"/>
      <c r="Z92" s="239"/>
      <c r="AA92" s="239"/>
      <c r="AB92" s="239"/>
      <c r="AC92" s="239"/>
      <c r="AD92" s="239"/>
      <c r="AE92" s="239"/>
      <c r="AF92" s="239"/>
    </row>
    <row r="93" spans="1:32" ht="30" customHeight="1" hidden="1">
      <c r="A93" s="71" t="s">
        <v>307</v>
      </c>
      <c r="B93" s="277"/>
      <c r="C93" s="278"/>
      <c r="D93" s="279"/>
      <c r="E93" s="279"/>
      <c r="F93" s="89" t="s">
        <v>24</v>
      </c>
      <c r="G93" s="23"/>
      <c r="H93" s="23"/>
      <c r="I93" s="118"/>
      <c r="J93" s="119"/>
      <c r="K93" s="318">
        <f t="shared" si="1"/>
        <v>0</v>
      </c>
      <c r="L93" s="221"/>
      <c r="M93" s="183"/>
      <c r="N93" s="299"/>
      <c r="O93" s="185"/>
      <c r="P93" s="300"/>
      <c r="Q93" s="240"/>
      <c r="V93" s="239"/>
      <c r="W93" s="239"/>
      <c r="X93" s="239"/>
      <c r="Y93" s="239"/>
      <c r="Z93" s="239"/>
      <c r="AA93" s="239"/>
      <c r="AB93" s="239"/>
      <c r="AC93" s="239"/>
      <c r="AD93" s="239"/>
      <c r="AE93" s="239"/>
      <c r="AF93" s="239"/>
    </row>
    <row r="94" spans="1:32" ht="29.25" customHeight="1" hidden="1">
      <c r="A94" s="57" t="s">
        <v>308</v>
      </c>
      <c r="B94" s="277"/>
      <c r="C94" s="278"/>
      <c r="D94" s="279"/>
      <c r="E94" s="279"/>
      <c r="F94" s="90" t="s">
        <v>24</v>
      </c>
      <c r="G94" s="30"/>
      <c r="H94" s="30"/>
      <c r="I94" s="150"/>
      <c r="J94" s="151"/>
      <c r="K94" s="318">
        <f t="shared" si="1"/>
        <v>0</v>
      </c>
      <c r="L94" s="141"/>
      <c r="M94" s="133"/>
      <c r="N94" s="131"/>
      <c r="O94" s="139"/>
      <c r="P94" s="304"/>
      <c r="Q94" s="241"/>
      <c r="V94" s="239"/>
      <c r="W94" s="239"/>
      <c r="X94" s="239"/>
      <c r="Y94" s="239"/>
      <c r="Z94" s="239"/>
      <c r="AA94" s="239"/>
      <c r="AB94" s="239"/>
      <c r="AC94" s="239"/>
      <c r="AD94" s="239"/>
      <c r="AE94" s="239"/>
      <c r="AF94" s="239"/>
    </row>
    <row r="95" spans="1:32" ht="30" customHeight="1" hidden="1">
      <c r="A95" s="71" t="s">
        <v>309</v>
      </c>
      <c r="B95" s="277"/>
      <c r="C95" s="278"/>
      <c r="D95" s="279"/>
      <c r="E95" s="279"/>
      <c r="F95" s="89" t="s">
        <v>24</v>
      </c>
      <c r="G95" s="23"/>
      <c r="H95" s="23"/>
      <c r="I95" s="118"/>
      <c r="J95" s="301"/>
      <c r="K95" s="302">
        <f t="shared" si="1"/>
        <v>0</v>
      </c>
      <c r="L95" s="221"/>
      <c r="M95" s="133"/>
      <c r="N95" s="131"/>
      <c r="O95" s="139"/>
      <c r="P95" s="304"/>
      <c r="Q95" s="240"/>
      <c r="V95" s="239"/>
      <c r="W95" s="239"/>
      <c r="X95" s="239"/>
      <c r="Y95" s="239"/>
      <c r="Z95" s="239"/>
      <c r="AA95" s="239"/>
      <c r="AB95" s="239"/>
      <c r="AC95" s="239"/>
      <c r="AD95" s="239"/>
      <c r="AE95" s="239"/>
      <c r="AF95" s="239"/>
    </row>
    <row r="96" spans="1:32" ht="30" customHeight="1" hidden="1">
      <c r="A96" s="57" t="s">
        <v>310</v>
      </c>
      <c r="B96" s="277"/>
      <c r="C96" s="278"/>
      <c r="D96" s="279"/>
      <c r="E96" s="279"/>
      <c r="F96" s="90" t="s">
        <v>24</v>
      </c>
      <c r="G96" s="30"/>
      <c r="H96" s="30"/>
      <c r="I96" s="150"/>
      <c r="J96" s="319"/>
      <c r="K96" s="302">
        <f t="shared" si="1"/>
        <v>0</v>
      </c>
      <c r="L96" s="141"/>
      <c r="M96" s="133"/>
      <c r="N96" s="131"/>
      <c r="O96" s="139"/>
      <c r="P96" s="304"/>
      <c r="Q96" s="241"/>
      <c r="V96" s="239"/>
      <c r="W96" s="239"/>
      <c r="X96" s="239"/>
      <c r="Y96" s="239"/>
      <c r="Z96" s="239"/>
      <c r="AA96" s="239"/>
      <c r="AB96" s="239"/>
      <c r="AC96" s="239"/>
      <c r="AD96" s="239"/>
      <c r="AE96" s="239"/>
      <c r="AF96" s="239"/>
    </row>
    <row r="97" spans="1:32" ht="30" customHeight="1" hidden="1">
      <c r="A97" s="71" t="s">
        <v>311</v>
      </c>
      <c r="B97" s="277"/>
      <c r="C97" s="278"/>
      <c r="D97" s="279"/>
      <c r="E97" s="279"/>
      <c r="F97" s="89" t="s">
        <v>24</v>
      </c>
      <c r="G97" s="23"/>
      <c r="H97" s="23"/>
      <c r="I97" s="118"/>
      <c r="J97" s="301"/>
      <c r="K97" s="302">
        <f t="shared" si="1"/>
        <v>0</v>
      </c>
      <c r="L97" s="221"/>
      <c r="M97" s="133"/>
      <c r="N97" s="131"/>
      <c r="O97" s="139"/>
      <c r="P97" s="304"/>
      <c r="Q97" s="240"/>
      <c r="V97" s="239"/>
      <c r="W97" s="239"/>
      <c r="X97" s="239"/>
      <c r="Y97" s="239"/>
      <c r="Z97" s="239"/>
      <c r="AA97" s="239"/>
      <c r="AB97" s="239"/>
      <c r="AC97" s="239"/>
      <c r="AD97" s="239"/>
      <c r="AE97" s="239"/>
      <c r="AF97" s="239"/>
    </row>
    <row r="98" spans="1:32" ht="30" customHeight="1" hidden="1">
      <c r="A98" s="57" t="s">
        <v>312</v>
      </c>
      <c r="B98" s="277"/>
      <c r="C98" s="278"/>
      <c r="D98" s="279"/>
      <c r="E98" s="279"/>
      <c r="F98" s="90" t="s">
        <v>24</v>
      </c>
      <c r="G98" s="30"/>
      <c r="H98" s="30"/>
      <c r="I98" s="150"/>
      <c r="J98" s="319"/>
      <c r="K98" s="302">
        <f t="shared" si="1"/>
        <v>0</v>
      </c>
      <c r="L98" s="141"/>
      <c r="M98" s="133"/>
      <c r="N98" s="131"/>
      <c r="O98" s="139"/>
      <c r="P98" s="304"/>
      <c r="Q98" s="241"/>
      <c r="V98" s="239"/>
      <c r="W98" s="239"/>
      <c r="X98" s="239"/>
      <c r="Y98" s="239"/>
      <c r="Z98" s="239"/>
      <c r="AA98" s="239"/>
      <c r="AB98" s="239"/>
      <c r="AC98" s="239"/>
      <c r="AD98" s="239"/>
      <c r="AE98" s="239"/>
      <c r="AF98" s="239"/>
    </row>
    <row r="99" spans="1:32" ht="30" customHeight="1" hidden="1">
      <c r="A99" s="71" t="s">
        <v>313</v>
      </c>
      <c r="B99" s="271"/>
      <c r="C99" s="272"/>
      <c r="D99" s="273"/>
      <c r="E99" s="273"/>
      <c r="F99" s="89" t="s">
        <v>24</v>
      </c>
      <c r="G99" s="23"/>
      <c r="H99" s="23"/>
      <c r="I99" s="118"/>
      <c r="J99" s="301"/>
      <c r="K99" s="302">
        <f t="shared" si="1"/>
        <v>0</v>
      </c>
      <c r="L99" s="221"/>
      <c r="M99" s="133"/>
      <c r="N99" s="131"/>
      <c r="O99" s="303"/>
      <c r="P99" s="304"/>
      <c r="Q99" s="240"/>
      <c r="V99" s="239"/>
      <c r="W99" s="239"/>
      <c r="X99" s="239"/>
      <c r="Y99" s="239"/>
      <c r="Z99" s="239"/>
      <c r="AA99" s="239"/>
      <c r="AB99" s="239"/>
      <c r="AC99" s="239"/>
      <c r="AD99" s="239"/>
      <c r="AE99" s="239"/>
      <c r="AF99" s="239"/>
    </row>
    <row r="100" spans="1:32" ht="36.75" customHeight="1" hidden="1">
      <c r="A100" s="274" t="s">
        <v>314</v>
      </c>
      <c r="B100" s="275"/>
      <c r="C100" s="256"/>
      <c r="D100" s="255"/>
      <c r="E100" s="255"/>
      <c r="F100" s="256"/>
      <c r="G100" s="257"/>
      <c r="H100" s="257"/>
      <c r="I100" s="305"/>
      <c r="J100" s="306"/>
      <c r="K100" s="307">
        <f t="shared" si="1"/>
        <v>0</v>
      </c>
      <c r="L100" s="285"/>
      <c r="M100" s="308"/>
      <c r="N100" s="309"/>
      <c r="O100" s="310"/>
      <c r="P100" s="311"/>
      <c r="Q100" s="331"/>
      <c r="V100" s="239"/>
      <c r="W100" s="239"/>
      <c r="X100" s="239"/>
      <c r="Y100" s="239"/>
      <c r="Z100" s="239"/>
      <c r="AA100" s="239"/>
      <c r="AB100" s="239"/>
      <c r="AC100" s="239"/>
      <c r="AD100" s="239"/>
      <c r="AE100" s="239"/>
      <c r="AF100" s="239"/>
    </row>
    <row r="101" spans="1:32" ht="30" customHeight="1" hidden="1">
      <c r="A101" s="71" t="s">
        <v>315</v>
      </c>
      <c r="B101" s="277"/>
      <c r="C101" s="278"/>
      <c r="D101" s="279"/>
      <c r="E101" s="279"/>
      <c r="F101" s="89" t="s">
        <v>24</v>
      </c>
      <c r="G101" s="23"/>
      <c r="H101" s="23"/>
      <c r="I101" s="118"/>
      <c r="J101" s="301"/>
      <c r="K101" s="302">
        <f t="shared" si="1"/>
        <v>0</v>
      </c>
      <c r="L101" s="221"/>
      <c r="M101" s="183"/>
      <c r="N101" s="299"/>
      <c r="O101" s="185"/>
      <c r="P101" s="300"/>
      <c r="Q101" s="240"/>
      <c r="V101" s="239"/>
      <c r="W101" s="239"/>
      <c r="X101" s="239"/>
      <c r="Y101" s="239"/>
      <c r="Z101" s="239"/>
      <c r="AA101" s="239"/>
      <c r="AB101" s="239"/>
      <c r="AC101" s="239"/>
      <c r="AD101" s="239"/>
      <c r="AE101" s="239"/>
      <c r="AF101" s="239"/>
    </row>
    <row r="102" spans="1:32" ht="30" customHeight="1" hidden="1">
      <c r="A102" s="57" t="s">
        <v>316</v>
      </c>
      <c r="B102" s="277"/>
      <c r="C102" s="278"/>
      <c r="D102" s="279"/>
      <c r="E102" s="279"/>
      <c r="F102" s="90" t="s">
        <v>24</v>
      </c>
      <c r="G102" s="30"/>
      <c r="H102" s="30"/>
      <c r="I102" s="150"/>
      <c r="J102" s="319"/>
      <c r="K102" s="302">
        <f t="shared" si="1"/>
        <v>0</v>
      </c>
      <c r="L102" s="141"/>
      <c r="M102" s="133"/>
      <c r="N102" s="131"/>
      <c r="O102" s="139"/>
      <c r="P102" s="304"/>
      <c r="Q102" s="241"/>
      <c r="V102" s="239"/>
      <c r="W102" s="239"/>
      <c r="X102" s="239"/>
      <c r="Y102" s="239"/>
      <c r="Z102" s="239"/>
      <c r="AA102" s="239"/>
      <c r="AB102" s="239"/>
      <c r="AC102" s="239"/>
      <c r="AD102" s="239"/>
      <c r="AE102" s="239"/>
      <c r="AF102" s="239"/>
    </row>
    <row r="103" spans="1:32" ht="30" customHeight="1" hidden="1">
      <c r="A103" s="63" t="s">
        <v>317</v>
      </c>
      <c r="B103" s="280"/>
      <c r="C103" s="281"/>
      <c r="D103" s="282"/>
      <c r="E103" s="282"/>
      <c r="F103" s="283" t="s">
        <v>24</v>
      </c>
      <c r="G103" s="68"/>
      <c r="H103" s="68"/>
      <c r="I103" s="201"/>
      <c r="J103" s="320"/>
      <c r="K103" s="321">
        <f t="shared" si="1"/>
        <v>0</v>
      </c>
      <c r="L103" s="322"/>
      <c r="M103" s="177"/>
      <c r="N103" s="323"/>
      <c r="O103" s="324"/>
      <c r="P103" s="325"/>
      <c r="Q103" s="248"/>
      <c r="V103" s="239"/>
      <c r="W103" s="239"/>
      <c r="X103" s="239"/>
      <c r="Y103" s="239"/>
      <c r="Z103" s="239"/>
      <c r="AA103" s="239"/>
      <c r="AB103" s="239"/>
      <c r="AC103" s="239"/>
      <c r="AD103" s="239"/>
      <c r="AE103" s="239"/>
      <c r="AF103" s="239"/>
    </row>
    <row r="104" ht="15">
      <c r="K104" s="326">
        <f t="shared" si="1"/>
        <v>0</v>
      </c>
    </row>
    <row r="105" ht="15">
      <c r="K105" s="326">
        <f t="shared" si="1"/>
        <v>0</v>
      </c>
    </row>
    <row r="106" ht="15">
      <c r="K106" s="326">
        <f t="shared" si="1"/>
        <v>0</v>
      </c>
    </row>
    <row r="107" ht="15">
      <c r="K107" s="326">
        <f t="shared" si="1"/>
        <v>0</v>
      </c>
    </row>
    <row r="108" ht="15">
      <c r="K108" s="326">
        <f t="shared" si="1"/>
        <v>0</v>
      </c>
    </row>
    <row r="109" ht="15">
      <c r="K109" s="326">
        <f t="shared" si="1"/>
        <v>0</v>
      </c>
    </row>
    <row r="110" ht="15">
      <c r="K110" s="326">
        <f t="shared" si="1"/>
        <v>0</v>
      </c>
    </row>
    <row r="111" ht="15">
      <c r="K111" s="326">
        <f t="shared" si="1"/>
        <v>0</v>
      </c>
    </row>
    <row r="112" ht="15">
      <c r="K112" s="326">
        <f t="shared" si="1"/>
        <v>0</v>
      </c>
    </row>
    <row r="113" ht="15">
      <c r="K113" s="326">
        <f t="shared" si="1"/>
        <v>0</v>
      </c>
    </row>
    <row r="114" ht="15">
      <c r="K114" s="326">
        <f t="shared" si="1"/>
        <v>0</v>
      </c>
    </row>
    <row r="115" ht="15">
      <c r="K115" s="326">
        <f>IF(DAYS360($K$2,J115)&lt;0,0,DAYS360($K$2,J115))</f>
        <v>0</v>
      </c>
    </row>
    <row r="116" ht="15">
      <c r="K116" s="326">
        <f>IF(DAYS360($K$2,J116)&lt;0,0,DAYS360($K$2,J116))</f>
        <v>0</v>
      </c>
    </row>
    <row r="117" ht="15">
      <c r="K117" s="326">
        <f>IF(DAYS360($K$2,J117)&lt;0,0,DAYS360($K$2,J117))</f>
        <v>0</v>
      </c>
    </row>
    <row r="118" ht="15">
      <c r="K118" s="326">
        <f>IF(DAYS360($K$2,J118)&lt;0,0,DAYS360($K$2,J118))</f>
        <v>0</v>
      </c>
    </row>
    <row r="119" ht="15">
      <c r="K119" s="326">
        <f>IF(DAYS360($K$2,J119)&lt;0,0,DAYS360($K$2,J119))</f>
        <v>0</v>
      </c>
    </row>
    <row r="120" ht="15">
      <c r="K120" s="326">
        <f>IF(DAYS360($K$2,J120)&lt;0,0,DAYS360($K$2,J120))</f>
        <v>0</v>
      </c>
    </row>
    <row r="121" ht="15">
      <c r="K121" s="326">
        <f>IF(DAYS360($K$2,J121)&lt;0,0,DAYS360($K$2,J121))</f>
        <v>0</v>
      </c>
    </row>
    <row r="122" ht="15">
      <c r="K122" s="326">
        <f>IF(DAYS360($K$2,J122)&lt;0,0,DAYS360($K$2,J122))</f>
        <v>0</v>
      </c>
    </row>
    <row r="123" ht="15">
      <c r="K123" s="327"/>
    </row>
    <row r="124" ht="15">
      <c r="K124" s="327"/>
    </row>
    <row r="125" ht="15">
      <c r="K125" s="327"/>
    </row>
    <row r="126" ht="15">
      <c r="K126" s="327"/>
    </row>
    <row r="127" ht="15">
      <c r="K127" s="327"/>
    </row>
    <row r="128" ht="15">
      <c r="K128" s="327"/>
    </row>
    <row r="129" ht="15">
      <c r="K129" s="327"/>
    </row>
  </sheetData>
  <sheetProtection/>
  <autoFilter ref="A3:P122"/>
  <mergeCells count="63">
    <mergeCell ref="A1:J1"/>
    <mergeCell ref="L1:Q1"/>
    <mergeCell ref="A2:A3"/>
    <mergeCell ref="B2:B3"/>
    <mergeCell ref="B4:B18"/>
    <mergeCell ref="B19:B20"/>
    <mergeCell ref="B21:B30"/>
    <mergeCell ref="B32:B37"/>
    <mergeCell ref="B38:B46"/>
    <mergeCell ref="B47:B55"/>
    <mergeCell ref="B56:B63"/>
    <mergeCell ref="B64:B72"/>
    <mergeCell ref="B73:B76"/>
    <mergeCell ref="B77:B83"/>
    <mergeCell ref="B84:B87"/>
    <mergeCell ref="C2:C3"/>
    <mergeCell ref="C4:C18"/>
    <mergeCell ref="C19:C20"/>
    <mergeCell ref="C21:C30"/>
    <mergeCell ref="C32:C37"/>
    <mergeCell ref="C38:C46"/>
    <mergeCell ref="C47:C55"/>
    <mergeCell ref="C56:C63"/>
    <mergeCell ref="C64:C72"/>
    <mergeCell ref="C73:C76"/>
    <mergeCell ref="C77:C83"/>
    <mergeCell ref="C84:C87"/>
    <mergeCell ref="D2:D3"/>
    <mergeCell ref="D4:D18"/>
    <mergeCell ref="D19:D20"/>
    <mergeCell ref="D21:D30"/>
    <mergeCell ref="D32:D37"/>
    <mergeCell ref="D38:D46"/>
    <mergeCell ref="D47:D55"/>
    <mergeCell ref="D56:D63"/>
    <mergeCell ref="D64:D72"/>
    <mergeCell ref="D73:D76"/>
    <mergeCell ref="D77:D83"/>
    <mergeCell ref="D84:D87"/>
    <mergeCell ref="E2:E3"/>
    <mergeCell ref="E4:E18"/>
    <mergeCell ref="E19:E20"/>
    <mergeCell ref="E21:E30"/>
    <mergeCell ref="E32:E37"/>
    <mergeCell ref="E38:E46"/>
    <mergeCell ref="E47:E55"/>
    <mergeCell ref="E56:E63"/>
    <mergeCell ref="E64:E72"/>
    <mergeCell ref="E73:E76"/>
    <mergeCell ref="E77:E83"/>
    <mergeCell ref="E84:E87"/>
    <mergeCell ref="F2:F3"/>
    <mergeCell ref="G2:G3"/>
    <mergeCell ref="H2:H3"/>
    <mergeCell ref="I2:I3"/>
    <mergeCell ref="J2:J3"/>
    <mergeCell ref="L2:L3"/>
    <mergeCell ref="M2:M3"/>
    <mergeCell ref="N2:N3"/>
    <mergeCell ref="O2:O3"/>
    <mergeCell ref="P2:P3"/>
    <mergeCell ref="Q2:Q3"/>
    <mergeCell ref="R2:R3"/>
  </mergeCells>
  <conditionalFormatting sqref="J9">
    <cfRule type="expression" priority="36" dxfId="0" stopIfTrue="1">
      <formula>AND(MONTH(J9)=MONTH(_XLL.DATAM(TODAY(),0+1)),YEAR(J9)=YEAR(_XLL.DATAM(TODAY(),0+1)))</formula>
    </cfRule>
  </conditionalFormatting>
  <conditionalFormatting sqref="J10">
    <cfRule type="expression" priority="35" dxfId="0" stopIfTrue="1">
      <formula>AND(MONTH(J10)=MONTH(_XLL.DATAM(TODAY(),0+1)),YEAR(J10)=YEAR(_XLL.DATAM(TODAY(),0+1)))</formula>
    </cfRule>
  </conditionalFormatting>
  <conditionalFormatting sqref="J11">
    <cfRule type="expression" priority="34" dxfId="0" stopIfTrue="1">
      <formula>AND(MONTH(J11)=MONTH(_XLL.DATAM(TODAY(),0+1)),YEAR(J11)=YEAR(_XLL.DATAM(TODAY(),0+1)))</formula>
    </cfRule>
  </conditionalFormatting>
  <conditionalFormatting sqref="J12">
    <cfRule type="expression" priority="33" dxfId="0" stopIfTrue="1">
      <formula>AND(MONTH(J12)=MONTH(_XLL.DATAM(TODAY(),0+1)),YEAR(J12)=YEAR(_XLL.DATAM(TODAY(),0+1)))</formula>
    </cfRule>
  </conditionalFormatting>
  <conditionalFormatting sqref="J13">
    <cfRule type="expression" priority="32" dxfId="0" stopIfTrue="1">
      <formula>AND(MONTH(J13)=MONTH(_XLL.DATAM(TODAY(),0+1)),YEAR(J13)=YEAR(_XLL.DATAM(TODAY(),0+1)))</formula>
    </cfRule>
  </conditionalFormatting>
  <conditionalFormatting sqref="J14">
    <cfRule type="expression" priority="31" dxfId="0" stopIfTrue="1">
      <formula>AND(MONTH(J14)=MONTH(_XLL.DATAM(TODAY(),0+1)),YEAR(J14)=YEAR(_XLL.DATAM(TODAY(),0+1)))</formula>
    </cfRule>
  </conditionalFormatting>
  <conditionalFormatting sqref="J15">
    <cfRule type="expression" priority="30" dxfId="0" stopIfTrue="1">
      <formula>AND(MONTH(J15)=MONTH(_XLL.DATAM(TODAY(),0+1)),YEAR(J15)=YEAR(_XLL.DATAM(TODAY(),0+1)))</formula>
    </cfRule>
  </conditionalFormatting>
  <conditionalFormatting sqref="J35">
    <cfRule type="expression" priority="3" dxfId="0" stopIfTrue="1">
      <formula>AND(MONTH(J35)=MONTH(_XLL.DATAM(TODAY(),0+1)),YEAR(J35)=YEAR(_XLL.DATAM(TODAY(),0+1)))</formula>
    </cfRule>
  </conditionalFormatting>
  <conditionalFormatting sqref="J36">
    <cfRule type="expression" priority="2" dxfId="0" stopIfTrue="1">
      <formula>AND(MONTH(J36)=MONTH(_XLL.DATAM(TODAY(),0+1)),YEAR(J36)=YEAR(_XLL.DATAM(TODAY(),0+1)))</formula>
    </cfRule>
  </conditionalFormatting>
  <conditionalFormatting sqref="J37">
    <cfRule type="expression" priority="1" dxfId="0" stopIfTrue="1">
      <formula>AND(MONTH(J37)=MONTH(_XLL.DATAM(TODAY(),0+1)),YEAR(J37)=YEAR(_XLL.DATAM(TODAY(),0+1)))</formula>
    </cfRule>
  </conditionalFormatting>
  <conditionalFormatting sqref="J25:J26">
    <cfRule type="cellIs" priority="26" dxfId="1" operator="between" stopIfTrue="1">
      <formula>45</formula>
      <formula>60</formula>
    </cfRule>
    <cfRule type="cellIs" priority="27" dxfId="2" operator="between" stopIfTrue="1">
      <formula>31</formula>
      <formula>45</formula>
    </cfRule>
    <cfRule type="cellIs" priority="28" dxfId="0" operator="between" stopIfTrue="1">
      <formula>1</formula>
      <formula>30</formula>
    </cfRule>
    <cfRule type="timePeriod" priority="29" dxfId="3" timePeriod="nextMonth">
      <formula>AND(MONTH(A1)=MONTH(_XLL.DATAM(TODAY(),0+1)),YEAR(A1)=YEAR(_XLL.DATAM(TODAY(),0+1)))</formula>
    </cfRule>
  </conditionalFormatting>
  <conditionalFormatting sqref="J27:J28">
    <cfRule type="cellIs" priority="22" dxfId="1" operator="between" stopIfTrue="1">
      <formula>45</formula>
      <formula>60</formula>
    </cfRule>
    <cfRule type="cellIs" priority="23" dxfId="2" operator="between" stopIfTrue="1">
      <formula>31</formula>
      <formula>45</formula>
    </cfRule>
    <cfRule type="cellIs" priority="24" dxfId="0" operator="between" stopIfTrue="1">
      <formula>1</formula>
      <formula>30</formula>
    </cfRule>
    <cfRule type="timePeriod" priority="25" dxfId="3" timePeriod="nextMonth">
      <formula>AND(MONTH(A1)=MONTH(_XLL.DATAM(TODAY(),0+1)),YEAR(A1)=YEAR(_XLL.DATAM(TODAY(),0+1)))</formula>
    </cfRule>
  </conditionalFormatting>
  <conditionalFormatting sqref="J17:J24 L14:L72 K4:K72 L5:L12 K104:K122">
    <cfRule type="cellIs" priority="72" dxfId="1" operator="between" stopIfTrue="1">
      <formula>45</formula>
      <formula>60</formula>
    </cfRule>
    <cfRule type="cellIs" priority="73" dxfId="2" operator="between" stopIfTrue="1">
      <formula>31</formula>
      <formula>45</formula>
    </cfRule>
    <cfRule type="cellIs" priority="74" dxfId="0" operator="between" stopIfTrue="1">
      <formula>1</formula>
      <formula>30</formula>
    </cfRule>
  </conditionalFormatting>
  <conditionalFormatting sqref="J5:J8 J16:J24 J29:J34">
    <cfRule type="expression" priority="75" dxfId="0" stopIfTrue="1">
      <formula>AND(MONTH(J5)=MONTH(_XLL.DATAM(TODAY(),0+1)),YEAR(J5)=YEAR(_XLL.DATAM(TODAY(),0+1)))</formula>
    </cfRule>
  </conditionalFormatting>
  <conditionalFormatting sqref="K73:L80">
    <cfRule type="cellIs" priority="19" dxfId="1" operator="between" stopIfTrue="1">
      <formula>45</formula>
      <formula>60</formula>
    </cfRule>
    <cfRule type="cellIs" priority="20" dxfId="2" operator="between" stopIfTrue="1">
      <formula>31</formula>
      <formula>45</formula>
    </cfRule>
    <cfRule type="cellIs" priority="21" dxfId="0" operator="between" stopIfTrue="1">
      <formula>1</formula>
      <formula>30</formula>
    </cfRule>
  </conditionalFormatting>
  <conditionalFormatting sqref="L81:L82 K81:K82">
    <cfRule type="cellIs" priority="16" dxfId="1" operator="between" stopIfTrue="1">
      <formula>45</formula>
      <formula>60</formula>
    </cfRule>
    <cfRule type="cellIs" priority="17" dxfId="2" operator="between" stopIfTrue="1">
      <formula>31</formula>
      <formula>45</formula>
    </cfRule>
    <cfRule type="cellIs" priority="18" dxfId="0" operator="between" stopIfTrue="1">
      <formula>1</formula>
      <formula>30</formula>
    </cfRule>
  </conditionalFormatting>
  <conditionalFormatting sqref="K83:L90">
    <cfRule type="cellIs" priority="13" dxfId="1" operator="between" stopIfTrue="1">
      <formula>45</formula>
      <formula>60</formula>
    </cfRule>
    <cfRule type="cellIs" priority="14" dxfId="2" operator="between" stopIfTrue="1">
      <formula>31</formula>
      <formula>45</formula>
    </cfRule>
    <cfRule type="cellIs" priority="15" dxfId="0" operator="between" stopIfTrue="1">
      <formula>1</formula>
      <formula>30</formula>
    </cfRule>
  </conditionalFormatting>
  <conditionalFormatting sqref="L91:L92 K91:K92">
    <cfRule type="cellIs" priority="10" dxfId="1" operator="between" stopIfTrue="1">
      <formula>45</formula>
      <formula>60</formula>
    </cfRule>
    <cfRule type="cellIs" priority="11" dxfId="2" operator="between" stopIfTrue="1">
      <formula>31</formula>
      <formula>45</formula>
    </cfRule>
    <cfRule type="cellIs" priority="12" dxfId="0" operator="between" stopIfTrue="1">
      <formula>1</formula>
      <formula>30</formula>
    </cfRule>
  </conditionalFormatting>
  <conditionalFormatting sqref="K93:L100">
    <cfRule type="cellIs" priority="7" dxfId="1" operator="between" stopIfTrue="1">
      <formula>45</formula>
      <formula>60</formula>
    </cfRule>
    <cfRule type="cellIs" priority="8" dxfId="2" operator="between" stopIfTrue="1">
      <formula>31</formula>
      <formula>45</formula>
    </cfRule>
    <cfRule type="cellIs" priority="9" dxfId="0" operator="between" stopIfTrue="1">
      <formula>1</formula>
      <formula>30</formula>
    </cfRule>
  </conditionalFormatting>
  <conditionalFormatting sqref="K101:L103">
    <cfRule type="cellIs" priority="4" dxfId="1" operator="between" stopIfTrue="1">
      <formula>45</formula>
      <formula>60</formula>
    </cfRule>
    <cfRule type="cellIs" priority="5" dxfId="2" operator="between" stopIfTrue="1">
      <formula>31</formula>
      <formula>45</formula>
    </cfRule>
    <cfRule type="cellIs" priority="6" dxfId="0" operator="between" stopIfTrue="1">
      <formula>1</formula>
      <formula>30</formula>
    </cfRule>
  </conditionalFormatting>
  <printOptions/>
  <pageMargins left="0.51" right="0.51" top="0.7900000000000001" bottom="0.7900000000000001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51" right="0.51" top="0.7900000000000001" bottom="0.7900000000000001" header="0.31" footer="0.3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51" right="0.51" top="0.7900000000000001" bottom="0.7900000000000001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</dc:creator>
  <cp:keywords/>
  <dc:description/>
  <cp:lastModifiedBy>GEAF</cp:lastModifiedBy>
  <dcterms:created xsi:type="dcterms:W3CDTF">2014-08-21T19:49:13Z</dcterms:created>
  <dcterms:modified xsi:type="dcterms:W3CDTF">2020-01-24T12:16:13Z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KSOProductBuildV">
    <vt:lpwstr>1046-11.2.0.9144</vt:lpwstr>
  </property>
</Properties>
</file>